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ADMINISTRACAO\LICITACOES\PREGÃO ELETRÔNICO\2019\Pregão Eletrônico nº 039.2019 - CPP1 - Registro de Preços_MANUTENÇÃO PREDIAL REGIÃO METROPOLITANA\"/>
    </mc:Choice>
  </mc:AlternateContent>
  <xr:revisionPtr revIDLastSave="0" documentId="8_{10304598-DBA9-4698-9B18-6BBAF169ED07}" xr6:coauthVersionLast="45" xr6:coauthVersionMax="45" xr10:uidLastSave="{00000000-0000-0000-0000-000000000000}"/>
  <bookViews>
    <workbookView xWindow="28680" yWindow="-120" windowWidth="29040" windowHeight="15840" xr2:uid="{00000000-000D-0000-FFFF-FFFF00000000}"/>
  </bookViews>
  <sheets>
    <sheet name="ATA COM MIN" sheetId="5"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03" i="5" l="1"/>
  <c r="L97" i="5" l="1"/>
  <c r="L252" i="5" l="1"/>
  <c r="L251" i="5"/>
  <c r="L249" i="5"/>
  <c r="L233" i="5"/>
  <c r="L232" i="5"/>
  <c r="L225" i="5"/>
  <c r="L224" i="5"/>
  <c r="L223" i="5"/>
  <c r="L222" i="5"/>
  <c r="L221" i="5"/>
  <c r="L219" i="5"/>
  <c r="L217" i="5"/>
  <c r="L216" i="5"/>
  <c r="L215" i="5"/>
  <c r="L198" i="5"/>
  <c r="L196" i="5"/>
  <c r="L195" i="5"/>
  <c r="L194" i="5"/>
  <c r="L190" i="5"/>
  <c r="L187" i="5"/>
  <c r="L188" i="5"/>
  <c r="L186" i="5"/>
  <c r="L180" i="5"/>
  <c r="L181" i="5"/>
  <c r="L182" i="5"/>
  <c r="L183" i="5"/>
  <c r="L184" i="5"/>
  <c r="L179" i="5"/>
  <c r="L175" i="5"/>
  <c r="L174" i="5"/>
  <c r="L172" i="5"/>
  <c r="L168" i="5"/>
  <c r="L169" i="5"/>
  <c r="L170" i="5"/>
  <c r="L167" i="5"/>
  <c r="L164" i="5"/>
  <c r="L165" i="5"/>
  <c r="L163" i="5"/>
  <c r="L159" i="5"/>
  <c r="L160" i="5"/>
  <c r="L161" i="5"/>
  <c r="L158" i="5"/>
  <c r="L154" i="5"/>
  <c r="L155" i="5"/>
  <c r="L156" i="5"/>
  <c r="L153" i="5"/>
  <c r="L148" i="5"/>
  <c r="L149" i="5"/>
  <c r="L150" i="5"/>
  <c r="L151" i="5"/>
  <c r="L147" i="5"/>
  <c r="L115" i="5"/>
  <c r="L116" i="5"/>
  <c r="L117" i="5"/>
  <c r="L118" i="5"/>
  <c r="L119" i="5"/>
  <c r="L120" i="5"/>
  <c r="L121" i="5"/>
  <c r="L122" i="5"/>
  <c r="L123" i="5"/>
  <c r="L114" i="5"/>
  <c r="L112" i="5"/>
  <c r="L110" i="5"/>
  <c r="L101" i="5"/>
  <c r="L102" i="5"/>
  <c r="L103" i="5"/>
  <c r="L104" i="5"/>
  <c r="L105" i="5"/>
  <c r="L106" i="5"/>
  <c r="L107" i="5"/>
  <c r="L108" i="5"/>
  <c r="L100" i="5"/>
  <c r="L143" i="5"/>
  <c r="L140" i="5"/>
  <c r="L141" i="5"/>
  <c r="L139" i="5"/>
  <c r="L137" i="5"/>
  <c r="L136" i="5"/>
  <c r="L134" i="5"/>
  <c r="L130" i="5"/>
  <c r="L131" i="5"/>
  <c r="L132" i="5"/>
  <c r="L129" i="5"/>
  <c r="L127" i="5"/>
  <c r="L95" i="5"/>
  <c r="L96" i="5"/>
  <c r="L94" i="5"/>
  <c r="L88" i="5"/>
  <c r="L89" i="5"/>
  <c r="L90" i="5"/>
  <c r="L91" i="5"/>
  <c r="L92" i="5"/>
  <c r="L87" i="5"/>
  <c r="L83" i="5"/>
  <c r="L84" i="5"/>
  <c r="L85" i="5"/>
  <c r="L82" i="5"/>
  <c r="L870" i="5" l="1"/>
  <c r="L234" i="5" l="1"/>
  <c r="L302" i="5" l="1"/>
  <c r="L301" i="5"/>
  <c r="L300" i="5"/>
  <c r="L299" i="5"/>
  <c r="L298" i="5"/>
  <c r="L730" i="5" l="1"/>
  <c r="L731" i="5"/>
  <c r="L60" i="5" l="1"/>
  <c r="L864" i="5"/>
  <c r="L885" i="5"/>
  <c r="L886" i="5"/>
  <c r="B886" i="5"/>
  <c r="I881" i="5" l="1"/>
  <c r="I882" i="5"/>
  <c r="I883" i="5"/>
  <c r="I884" i="5"/>
  <c r="I885" i="5"/>
  <c r="I880" i="5"/>
  <c r="I878" i="5"/>
  <c r="I873" i="5"/>
  <c r="I874" i="5"/>
  <c r="I871" i="5"/>
  <c r="I867" i="5"/>
  <c r="I868" i="5"/>
  <c r="I869" i="5"/>
  <c r="I866" i="5"/>
  <c r="I864" i="5"/>
  <c r="I863" i="5"/>
  <c r="I858" i="5"/>
  <c r="I859" i="5"/>
  <c r="I860" i="5"/>
  <c r="I861" i="5"/>
  <c r="I857" i="5"/>
  <c r="I850" i="5"/>
  <c r="I851" i="5"/>
  <c r="I852" i="5"/>
  <c r="I853" i="5"/>
  <c r="I854" i="5"/>
  <c r="I855" i="5"/>
  <c r="I849" i="5"/>
  <c r="I844" i="5"/>
  <c r="I845" i="5"/>
  <c r="I846" i="5"/>
  <c r="I847" i="5"/>
  <c r="I843" i="5"/>
  <c r="I838" i="5"/>
  <c r="I839" i="5"/>
  <c r="I837" i="5"/>
  <c r="I835" i="5"/>
  <c r="I833" i="5"/>
  <c r="I832" i="5"/>
  <c r="I828" i="5"/>
  <c r="I829" i="5"/>
  <c r="I830" i="5"/>
  <c r="I827" i="5"/>
  <c r="I820" i="5"/>
  <c r="I821" i="5"/>
  <c r="I822" i="5"/>
  <c r="I823" i="5"/>
  <c r="I824" i="5"/>
  <c r="I825" i="5"/>
  <c r="I819" i="5"/>
  <c r="I815" i="5"/>
  <c r="I814" i="5"/>
  <c r="I811" i="5"/>
  <c r="I812" i="5"/>
  <c r="I810" i="5"/>
  <c r="I796" i="5"/>
  <c r="I797" i="5"/>
  <c r="I798" i="5"/>
  <c r="I799" i="5"/>
  <c r="I800" i="5"/>
  <c r="I801" i="5"/>
  <c r="I802" i="5"/>
  <c r="I803" i="5"/>
  <c r="I804" i="5"/>
  <c r="I805" i="5"/>
  <c r="I806" i="5"/>
  <c r="I807" i="5"/>
  <c r="I808" i="5"/>
  <c r="I795" i="5"/>
  <c r="I781" i="5"/>
  <c r="I782" i="5"/>
  <c r="I783" i="5"/>
  <c r="I784" i="5"/>
  <c r="I785" i="5"/>
  <c r="I786" i="5"/>
  <c r="I787" i="5"/>
  <c r="I788" i="5"/>
  <c r="I789" i="5"/>
  <c r="I790" i="5"/>
  <c r="I791" i="5"/>
  <c r="I792" i="5"/>
  <c r="I793" i="5"/>
  <c r="I780" i="5"/>
  <c r="I758" i="5"/>
  <c r="I759" i="5"/>
  <c r="I760" i="5"/>
  <c r="I761" i="5"/>
  <c r="I762" i="5"/>
  <c r="I763" i="5"/>
  <c r="I764" i="5"/>
  <c r="I765" i="5"/>
  <c r="I766" i="5"/>
  <c r="I767" i="5"/>
  <c r="I768" i="5"/>
  <c r="I769" i="5"/>
  <c r="I770" i="5"/>
  <c r="I771" i="5"/>
  <c r="I772" i="5"/>
  <c r="I773" i="5"/>
  <c r="I774" i="5"/>
  <c r="I775" i="5"/>
  <c r="I776" i="5"/>
  <c r="I757" i="5"/>
  <c r="I734" i="5"/>
  <c r="I735" i="5"/>
  <c r="I736" i="5"/>
  <c r="I737" i="5"/>
  <c r="I738" i="5"/>
  <c r="I739" i="5"/>
  <c r="I740" i="5"/>
  <c r="I741" i="5"/>
  <c r="I742" i="5"/>
  <c r="I743" i="5"/>
  <c r="I744" i="5"/>
  <c r="I745" i="5"/>
  <c r="I746" i="5"/>
  <c r="I747" i="5"/>
  <c r="I748" i="5"/>
  <c r="I749" i="5"/>
  <c r="I750" i="5"/>
  <c r="I751" i="5"/>
  <c r="I752" i="5"/>
  <c r="I753" i="5"/>
  <c r="I754" i="5"/>
  <c r="I755" i="5"/>
  <c r="I733" i="5"/>
  <c r="I728" i="5"/>
  <c r="I729" i="5"/>
  <c r="I730" i="5"/>
  <c r="I731" i="5"/>
  <c r="I727" i="5"/>
  <c r="I708" i="5"/>
  <c r="I709" i="5"/>
  <c r="I710" i="5"/>
  <c r="I711" i="5"/>
  <c r="I712" i="5"/>
  <c r="I713" i="5"/>
  <c r="I714" i="5"/>
  <c r="I715" i="5"/>
  <c r="I716" i="5"/>
  <c r="I717" i="5"/>
  <c r="I718" i="5"/>
  <c r="I719" i="5"/>
  <c r="I720" i="5"/>
  <c r="I721" i="5"/>
  <c r="I722" i="5"/>
  <c r="I723" i="5"/>
  <c r="I724" i="5"/>
  <c r="I725" i="5"/>
  <c r="I707" i="5"/>
  <c r="I689" i="5"/>
  <c r="I690" i="5"/>
  <c r="I691" i="5"/>
  <c r="I692" i="5"/>
  <c r="I693" i="5"/>
  <c r="I694" i="5"/>
  <c r="I695" i="5"/>
  <c r="I696" i="5"/>
  <c r="I697" i="5"/>
  <c r="I698" i="5"/>
  <c r="I699" i="5"/>
  <c r="I700" i="5"/>
  <c r="I701" i="5"/>
  <c r="I702" i="5"/>
  <c r="I703" i="5"/>
  <c r="I688" i="5"/>
  <c r="I674" i="5"/>
  <c r="I675" i="5"/>
  <c r="I676" i="5"/>
  <c r="I677" i="5"/>
  <c r="I678" i="5"/>
  <c r="I679" i="5"/>
  <c r="I680" i="5"/>
  <c r="I681" i="5"/>
  <c r="I682" i="5"/>
  <c r="I683" i="5"/>
  <c r="I684" i="5"/>
  <c r="I685" i="5"/>
  <c r="I686" i="5"/>
  <c r="I673"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42" i="5"/>
  <c r="I635" i="5"/>
  <c r="I636" i="5"/>
  <c r="I637" i="5"/>
  <c r="I638" i="5"/>
  <c r="I639" i="5"/>
  <c r="I640" i="5"/>
  <c r="I634" i="5"/>
  <c r="I607" i="5"/>
  <c r="I608" i="5"/>
  <c r="I609" i="5"/>
  <c r="I610" i="5"/>
  <c r="I611" i="5"/>
  <c r="I612" i="5"/>
  <c r="I613" i="5"/>
  <c r="I614" i="5"/>
  <c r="I615" i="5"/>
  <c r="I616" i="5"/>
  <c r="I617" i="5"/>
  <c r="I618" i="5"/>
  <c r="I619" i="5"/>
  <c r="I620" i="5"/>
  <c r="I621" i="5"/>
  <c r="I622" i="5"/>
  <c r="I623" i="5"/>
  <c r="I624" i="5"/>
  <c r="I625" i="5"/>
  <c r="I626" i="5"/>
  <c r="I627" i="5"/>
  <c r="I628" i="5"/>
  <c r="I629" i="5"/>
  <c r="I630" i="5"/>
  <c r="I606" i="5"/>
  <c r="I601" i="5"/>
  <c r="I602" i="5"/>
  <c r="I603" i="5"/>
  <c r="I604" i="5"/>
  <c r="I600" i="5"/>
  <c r="I583" i="5"/>
  <c r="I584" i="5"/>
  <c r="I585" i="5"/>
  <c r="I586" i="5"/>
  <c r="I587" i="5"/>
  <c r="I588" i="5"/>
  <c r="I589" i="5"/>
  <c r="I590" i="5"/>
  <c r="I591" i="5"/>
  <c r="I592" i="5"/>
  <c r="I593" i="5"/>
  <c r="I594" i="5"/>
  <c r="I595" i="5"/>
  <c r="I596" i="5"/>
  <c r="I597" i="5"/>
  <c r="I598" i="5"/>
  <c r="I582" i="5"/>
  <c r="I571" i="5"/>
  <c r="I572" i="5"/>
  <c r="I573" i="5"/>
  <c r="I574" i="5"/>
  <c r="I575" i="5"/>
  <c r="I576" i="5"/>
  <c r="I577" i="5"/>
  <c r="I578" i="5"/>
  <c r="I579" i="5"/>
  <c r="I580" i="5"/>
  <c r="I570" i="5"/>
  <c r="I564" i="5"/>
  <c r="I565" i="5"/>
  <c r="I566" i="5"/>
  <c r="I567" i="5"/>
  <c r="I568" i="5"/>
  <c r="I563" i="5"/>
  <c r="I553" i="5"/>
  <c r="I554" i="5"/>
  <c r="I555" i="5"/>
  <c r="I556" i="5"/>
  <c r="I557" i="5"/>
  <c r="I558" i="5"/>
  <c r="I559" i="5"/>
  <c r="I560" i="5"/>
  <c r="I561" i="5"/>
  <c r="I552"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23"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482" i="5"/>
  <c r="I466" i="5"/>
  <c r="I467" i="5"/>
  <c r="I468" i="5"/>
  <c r="I469" i="5"/>
  <c r="I470" i="5"/>
  <c r="I471" i="5"/>
  <c r="I472" i="5"/>
  <c r="I473" i="5"/>
  <c r="I474" i="5"/>
  <c r="I475" i="5"/>
  <c r="I476" i="5"/>
  <c r="I477" i="5"/>
  <c r="I478" i="5"/>
  <c r="I479" i="5"/>
  <c r="I480" i="5"/>
  <c r="I465" i="5"/>
  <c r="I458" i="5"/>
  <c r="I459" i="5"/>
  <c r="I460" i="5"/>
  <c r="I461" i="5"/>
  <c r="I462" i="5"/>
  <c r="I463" i="5"/>
  <c r="I457" i="5"/>
  <c r="I447" i="5"/>
  <c r="I448" i="5"/>
  <c r="I449" i="5"/>
  <c r="I450" i="5"/>
  <c r="I451" i="5"/>
  <c r="I452" i="5"/>
  <c r="I453" i="5"/>
  <c r="I454" i="5"/>
  <c r="I455" i="5"/>
  <c r="I446"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08" i="5"/>
  <c r="I406" i="5"/>
  <c r="I405" i="5"/>
  <c r="I389" i="5"/>
  <c r="I390" i="5"/>
  <c r="I391" i="5"/>
  <c r="I392" i="5"/>
  <c r="I393" i="5"/>
  <c r="I394" i="5"/>
  <c r="I395" i="5"/>
  <c r="I396" i="5"/>
  <c r="I397" i="5"/>
  <c r="I398" i="5"/>
  <c r="I399" i="5"/>
  <c r="I400" i="5"/>
  <c r="I401" i="5"/>
  <c r="I402" i="5"/>
  <c r="I403" i="5"/>
  <c r="I388" i="5"/>
  <c r="I379" i="5"/>
  <c r="I380" i="5"/>
  <c r="I381" i="5"/>
  <c r="I382" i="5"/>
  <c r="I383" i="5"/>
  <c r="I384" i="5"/>
  <c r="I385" i="5"/>
  <c r="I386" i="5"/>
  <c r="I378" i="5"/>
  <c r="I376" i="5"/>
  <c r="I375" i="5"/>
  <c r="I367" i="5"/>
  <c r="I368" i="5"/>
  <c r="I369" i="5"/>
  <c r="I370" i="5"/>
  <c r="I371" i="5"/>
  <c r="I366" i="5"/>
  <c r="I356" i="5"/>
  <c r="I357" i="5"/>
  <c r="I358" i="5"/>
  <c r="I359" i="5"/>
  <c r="I360" i="5"/>
  <c r="I361" i="5"/>
  <c r="I362" i="5"/>
  <c r="I363" i="5"/>
  <c r="I364" i="5"/>
  <c r="I355" i="5"/>
  <c r="I350" i="5"/>
  <c r="I351" i="5"/>
  <c r="I352" i="5"/>
  <c r="I353" i="5"/>
  <c r="I349" i="5"/>
  <c r="I345" i="5"/>
  <c r="I346" i="5"/>
  <c r="I347" i="5"/>
  <c r="I344" i="5"/>
  <c r="I336" i="5"/>
  <c r="I337" i="5"/>
  <c r="I338" i="5"/>
  <c r="I339" i="5"/>
  <c r="I340" i="5"/>
  <c r="I341" i="5"/>
  <c r="I342" i="5"/>
  <c r="I335" i="5"/>
  <c r="I331" i="5"/>
  <c r="I332" i="5"/>
  <c r="I333" i="5"/>
  <c r="I330" i="5"/>
  <c r="I327" i="5"/>
  <c r="I328" i="5"/>
  <c r="I326" i="5"/>
  <c r="I314" i="5"/>
  <c r="I315" i="5"/>
  <c r="I316" i="5"/>
  <c r="I317" i="5"/>
  <c r="I318" i="5"/>
  <c r="I319" i="5"/>
  <c r="I320" i="5"/>
  <c r="I321" i="5"/>
  <c r="I322" i="5"/>
  <c r="I323" i="5"/>
  <c r="I324" i="5"/>
  <c r="I313" i="5"/>
  <c r="I311" i="5"/>
  <c r="I309" i="5"/>
  <c r="I308" i="5"/>
  <c r="I304" i="5"/>
  <c r="I290" i="5"/>
  <c r="I291" i="5"/>
  <c r="I292" i="5"/>
  <c r="I293" i="5"/>
  <c r="I294" i="5"/>
  <c r="I295" i="5"/>
  <c r="I296" i="5"/>
  <c r="I297" i="5"/>
  <c r="I289" i="5"/>
  <c r="I273" i="5"/>
  <c r="I274" i="5"/>
  <c r="I275" i="5"/>
  <c r="I276" i="5"/>
  <c r="I277" i="5"/>
  <c r="I278" i="5"/>
  <c r="I279" i="5"/>
  <c r="I280" i="5"/>
  <c r="I281" i="5"/>
  <c r="I282" i="5"/>
  <c r="I283" i="5"/>
  <c r="I284" i="5"/>
  <c r="I285" i="5"/>
  <c r="I286" i="5"/>
  <c r="I287" i="5"/>
  <c r="I272" i="5"/>
  <c r="I268" i="5"/>
  <c r="I269" i="5"/>
  <c r="I270" i="5"/>
  <c r="I267" i="5"/>
  <c r="I262" i="5"/>
  <c r="I263" i="5"/>
  <c r="I261" i="5"/>
  <c r="I252" i="5"/>
  <c r="I253" i="5"/>
  <c r="I254" i="5"/>
  <c r="I255" i="5"/>
  <c r="I256" i="5"/>
  <c r="I257" i="5"/>
  <c r="I258" i="5"/>
  <c r="I259" i="5"/>
  <c r="I251" i="5"/>
  <c r="I249" i="5"/>
  <c r="I245" i="5"/>
  <c r="I244" i="5"/>
  <c r="I241" i="5"/>
  <c r="I242" i="5"/>
  <c r="I240" i="5"/>
  <c r="I238" i="5"/>
  <c r="I232" i="5"/>
  <c r="I233" i="5"/>
  <c r="I231" i="5"/>
  <c r="I229" i="5"/>
  <c r="I222" i="5"/>
  <c r="I223" i="5"/>
  <c r="I224" i="5"/>
  <c r="I225" i="5"/>
  <c r="I221" i="5"/>
  <c r="I219" i="5"/>
  <c r="I215" i="5"/>
  <c r="I216" i="5"/>
  <c r="I217" i="5"/>
  <c r="I214" i="5"/>
  <c r="I208" i="5"/>
  <c r="I209" i="5"/>
  <c r="I210" i="5"/>
  <c r="I211" i="5"/>
  <c r="I212" i="5"/>
  <c r="I207" i="5"/>
  <c r="I203" i="5"/>
  <c r="I204" i="5"/>
  <c r="I205" i="5"/>
  <c r="I202" i="5"/>
  <c r="I198" i="5"/>
  <c r="I195" i="5"/>
  <c r="I196" i="5"/>
  <c r="I194" i="5"/>
  <c r="I190" i="5"/>
  <c r="I187" i="5"/>
  <c r="I188" i="5"/>
  <c r="I186" i="5"/>
  <c r="I180" i="5"/>
  <c r="I181" i="5"/>
  <c r="I182" i="5"/>
  <c r="I183" i="5"/>
  <c r="I184" i="5"/>
  <c r="I179" i="5"/>
  <c r="I175" i="5"/>
  <c r="I174" i="5"/>
  <c r="I172" i="5"/>
  <c r="I168" i="5"/>
  <c r="I169" i="5"/>
  <c r="I170" i="5"/>
  <c r="I167" i="5"/>
  <c r="I164" i="5"/>
  <c r="I165" i="5"/>
  <c r="I163" i="5"/>
  <c r="I159" i="5"/>
  <c r="I160" i="5"/>
  <c r="I161" i="5"/>
  <c r="I158" i="5"/>
  <c r="I154" i="5"/>
  <c r="I155" i="5"/>
  <c r="I156" i="5"/>
  <c r="I153" i="5"/>
  <c r="I148" i="5"/>
  <c r="I149" i="5"/>
  <c r="I150" i="5"/>
  <c r="I151" i="5"/>
  <c r="I147" i="5"/>
  <c r="I143" i="5"/>
  <c r="I140" i="5"/>
  <c r="I141" i="5"/>
  <c r="I139" i="5"/>
  <c r="I137" i="5"/>
  <c r="I136" i="5"/>
  <c r="I134" i="5"/>
  <c r="I130" i="5"/>
  <c r="I131" i="5"/>
  <c r="I132" i="5"/>
  <c r="I129" i="5"/>
  <c r="I127" i="5"/>
  <c r="I115" i="5"/>
  <c r="I116" i="5"/>
  <c r="I117" i="5"/>
  <c r="I118" i="5"/>
  <c r="I119" i="5"/>
  <c r="I120" i="5"/>
  <c r="I121" i="5"/>
  <c r="I122" i="5"/>
  <c r="I123" i="5"/>
  <c r="I114" i="5"/>
  <c r="I112" i="5"/>
  <c r="I110" i="5"/>
  <c r="I101" i="5"/>
  <c r="I102" i="5"/>
  <c r="I103" i="5"/>
  <c r="I104" i="5"/>
  <c r="I105" i="5"/>
  <c r="I106" i="5"/>
  <c r="I107" i="5"/>
  <c r="I108" i="5"/>
  <c r="I100" i="5"/>
  <c r="I95" i="5"/>
  <c r="I96" i="5"/>
  <c r="I94" i="5"/>
  <c r="I88" i="5"/>
  <c r="I89" i="5"/>
  <c r="I90" i="5"/>
  <c r="I91" i="5"/>
  <c r="I92" i="5"/>
  <c r="I87" i="5"/>
  <c r="I83" i="5"/>
  <c r="I84" i="5"/>
  <c r="I85" i="5"/>
  <c r="I82" i="5"/>
  <c r="I75" i="5"/>
  <c r="I76" i="5"/>
  <c r="I77" i="5"/>
  <c r="I78" i="5"/>
  <c r="I74" i="5"/>
  <c r="I65" i="5"/>
  <c r="I66" i="5"/>
  <c r="I67" i="5"/>
  <c r="I68" i="5"/>
  <c r="I69" i="5"/>
  <c r="I70" i="5"/>
  <c r="I71" i="5"/>
  <c r="I72" i="5"/>
  <c r="I64" i="5"/>
  <c r="I59" i="5"/>
  <c r="I60" i="5"/>
  <c r="I58" i="5"/>
  <c r="I45" i="5"/>
  <c r="I46" i="5"/>
  <c r="I47" i="5"/>
  <c r="I48" i="5"/>
  <c r="I49" i="5"/>
  <c r="I50" i="5"/>
  <c r="I51" i="5"/>
  <c r="I52" i="5"/>
  <c r="I53" i="5"/>
  <c r="I54" i="5"/>
  <c r="I55" i="5"/>
  <c r="I56" i="5"/>
  <c r="I44"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9" i="5"/>
  <c r="A1216" i="5" l="1"/>
  <c r="A1215" i="5"/>
  <c r="A1214" i="5"/>
  <c r="A1213" i="5"/>
  <c r="A1212" i="5"/>
  <c r="A1211" i="5"/>
  <c r="A1210" i="5"/>
  <c r="A1209" i="5"/>
  <c r="A1208" i="5"/>
  <c r="A1207" i="5"/>
  <c r="A1206" i="5"/>
  <c r="A1205" i="5"/>
  <c r="A1204" i="5"/>
  <c r="A1203" i="5"/>
  <c r="A1202" i="5"/>
  <c r="A1201" i="5"/>
  <c r="A1200" i="5"/>
  <c r="A1199" i="5"/>
  <c r="A1198" i="5"/>
  <c r="A1197" i="5"/>
  <c r="A1196" i="5"/>
  <c r="A1195" i="5"/>
  <c r="A1194" i="5"/>
  <c r="A1193" i="5"/>
  <c r="A1192" i="5"/>
  <c r="A1191" i="5"/>
  <c r="A1190" i="5"/>
  <c r="A1189" i="5"/>
  <c r="A1188" i="5"/>
  <c r="A1187" i="5"/>
  <c r="A1186" i="5"/>
  <c r="A1185" i="5"/>
  <c r="A1184" i="5"/>
  <c r="A1183" i="5"/>
  <c r="A1182" i="5"/>
  <c r="A1181" i="5"/>
  <c r="A1180" i="5"/>
  <c r="A1179" i="5"/>
  <c r="A1178" i="5"/>
  <c r="A1177" i="5"/>
  <c r="A1176" i="5"/>
  <c r="A1175" i="5"/>
  <c r="A1174" i="5"/>
  <c r="A1173" i="5"/>
  <c r="A1172" i="5"/>
  <c r="A1171" i="5"/>
  <c r="A1170" i="5"/>
  <c r="A1169" i="5"/>
  <c r="A1168" i="5"/>
  <c r="A1167" i="5"/>
  <c r="A1166" i="5"/>
  <c r="A1165" i="5"/>
  <c r="A1164" i="5"/>
  <c r="A1163" i="5"/>
  <c r="A1162" i="5"/>
  <c r="A1161" i="5"/>
  <c r="A1160" i="5"/>
  <c r="A1159" i="5"/>
  <c r="A1158" i="5"/>
  <c r="A1157" i="5"/>
  <c r="A1156" i="5"/>
  <c r="A1155" i="5"/>
  <c r="A1154" i="5"/>
  <c r="A1153" i="5"/>
  <c r="A1152" i="5"/>
  <c r="A1151" i="5"/>
  <c r="A1150" i="5"/>
  <c r="A1149" i="5"/>
  <c r="A1148" i="5"/>
  <c r="A1147" i="5"/>
  <c r="A1146" i="5"/>
  <c r="A1145" i="5"/>
  <c r="A1144" i="5"/>
  <c r="A1143" i="5"/>
  <c r="A1142" i="5"/>
  <c r="A1141" i="5"/>
  <c r="A1140" i="5"/>
  <c r="A1139" i="5"/>
  <c r="A1138" i="5"/>
  <c r="A1137" i="5"/>
  <c r="A1136" i="5"/>
  <c r="A1135" i="5"/>
  <c r="A1134" i="5"/>
  <c r="A1133" i="5"/>
  <c r="A1132" i="5"/>
  <c r="A1131" i="5"/>
  <c r="A1130" i="5"/>
  <c r="A1129" i="5"/>
  <c r="A1128" i="5"/>
  <c r="A1127" i="5"/>
  <c r="A1126" i="5"/>
  <c r="A1125" i="5"/>
  <c r="A1124" i="5"/>
  <c r="A1123" i="5"/>
  <c r="A1122" i="5"/>
  <c r="A1121" i="5"/>
  <c r="A1120" i="5"/>
  <c r="A1119" i="5"/>
  <c r="A1118" i="5"/>
  <c r="A1117" i="5"/>
  <c r="A1116" i="5"/>
  <c r="A1115" i="5"/>
  <c r="A1114" i="5"/>
  <c r="A1113" i="5"/>
  <c r="A1112" i="5"/>
  <c r="A1111" i="5"/>
  <c r="A1110" i="5"/>
  <c r="A1109" i="5"/>
  <c r="A1108" i="5"/>
  <c r="A1107" i="5"/>
  <c r="A1106" i="5"/>
  <c r="A1105" i="5"/>
  <c r="A1104" i="5"/>
  <c r="A1103" i="5"/>
  <c r="A1102" i="5"/>
  <c r="A1101" i="5"/>
  <c r="A1100" i="5"/>
  <c r="A1099" i="5"/>
  <c r="B1098" i="5"/>
  <c r="A1098" i="5"/>
  <c r="B1097" i="5"/>
  <c r="A1097" i="5"/>
  <c r="B1096" i="5"/>
  <c r="A1096" i="5"/>
  <c r="B1095" i="5"/>
  <c r="A1095" i="5"/>
  <c r="B1094" i="5"/>
  <c r="A1094" i="5"/>
  <c r="B1093" i="5"/>
  <c r="A1093" i="5"/>
  <c r="B1092" i="5"/>
  <c r="A1092" i="5"/>
  <c r="B1091" i="5"/>
  <c r="A1091" i="5"/>
  <c r="B1090" i="5"/>
  <c r="A1090" i="5"/>
  <c r="B1089" i="5"/>
  <c r="A1089" i="5"/>
  <c r="B1088" i="5"/>
  <c r="A1088" i="5"/>
  <c r="B1087" i="5"/>
  <c r="A1087" i="5"/>
  <c r="B1086" i="5"/>
  <c r="A1086" i="5"/>
  <c r="B1085" i="5"/>
  <c r="A1085" i="5"/>
  <c r="B1084" i="5"/>
  <c r="A1084" i="5"/>
  <c r="B1083" i="5"/>
  <c r="A1083" i="5"/>
  <c r="B1082" i="5"/>
  <c r="A1082" i="5"/>
  <c r="B1081" i="5"/>
  <c r="A1081" i="5"/>
  <c r="B1080" i="5"/>
  <c r="A1080" i="5"/>
  <c r="B1079" i="5"/>
  <c r="A1079" i="5"/>
  <c r="B1078" i="5"/>
  <c r="A1078" i="5"/>
  <c r="B1077" i="5"/>
  <c r="A1077" i="5"/>
  <c r="B1076" i="5"/>
  <c r="A1076" i="5"/>
  <c r="B1075" i="5"/>
  <c r="A1075" i="5"/>
  <c r="B1074" i="5"/>
  <c r="A1074" i="5"/>
  <c r="B1073" i="5"/>
  <c r="A1073" i="5"/>
  <c r="B1072" i="5"/>
  <c r="A1072" i="5"/>
  <c r="B1071" i="5"/>
  <c r="A1071" i="5"/>
  <c r="B1070" i="5"/>
  <c r="A1070" i="5"/>
  <c r="B1069" i="5"/>
  <c r="A1069" i="5"/>
  <c r="B1068" i="5"/>
  <c r="A1068" i="5"/>
  <c r="B1067" i="5"/>
  <c r="A1067" i="5"/>
  <c r="B1066" i="5"/>
  <c r="A1066" i="5"/>
  <c r="B1065" i="5"/>
  <c r="A1065" i="5"/>
  <c r="B1064" i="5"/>
  <c r="A1064" i="5"/>
  <c r="B1063" i="5"/>
  <c r="A1063" i="5"/>
  <c r="B1062" i="5"/>
  <c r="A1062" i="5"/>
  <c r="B1061" i="5"/>
  <c r="A1061" i="5"/>
  <c r="B1060" i="5"/>
  <c r="A1060" i="5"/>
  <c r="B1059" i="5"/>
  <c r="A1059" i="5"/>
  <c r="B1058" i="5"/>
  <c r="A1058" i="5"/>
  <c r="B1057" i="5"/>
  <c r="A1057" i="5"/>
  <c r="B1056" i="5"/>
  <c r="A1056" i="5"/>
  <c r="B1055" i="5"/>
  <c r="A1055" i="5"/>
  <c r="B1054" i="5"/>
  <c r="A1054" i="5"/>
  <c r="B1053" i="5"/>
  <c r="A1053" i="5"/>
  <c r="B1052" i="5"/>
  <c r="A1052" i="5"/>
  <c r="B1051" i="5"/>
  <c r="A1051" i="5"/>
  <c r="B1050" i="5"/>
  <c r="A1050" i="5"/>
  <c r="B1049" i="5"/>
  <c r="A1049" i="5"/>
  <c r="B1048" i="5"/>
  <c r="A1048" i="5"/>
  <c r="B1047" i="5"/>
  <c r="A1047" i="5"/>
  <c r="B1046" i="5"/>
  <c r="A1046" i="5"/>
  <c r="B1045" i="5"/>
  <c r="A1045" i="5"/>
  <c r="B1044" i="5"/>
  <c r="A1044" i="5"/>
  <c r="B1043" i="5"/>
  <c r="A1043" i="5"/>
  <c r="B1042" i="5"/>
  <c r="A1042" i="5"/>
  <c r="B1041" i="5"/>
  <c r="A1041" i="5"/>
  <c r="B1040" i="5"/>
  <c r="A1040" i="5"/>
  <c r="B1039" i="5"/>
  <c r="A1039" i="5"/>
  <c r="B1038" i="5"/>
  <c r="A1038" i="5"/>
  <c r="B1037" i="5"/>
  <c r="A1037" i="5"/>
  <c r="B1036" i="5"/>
  <c r="A1036" i="5"/>
  <c r="B1035" i="5"/>
  <c r="A1035" i="5"/>
  <c r="B1034" i="5"/>
  <c r="A1034" i="5"/>
  <c r="B1033" i="5"/>
  <c r="A1033" i="5"/>
  <c r="B1032" i="5"/>
  <c r="A1032" i="5"/>
  <c r="B1031" i="5"/>
  <c r="A1031" i="5"/>
  <c r="B1030" i="5"/>
  <c r="A1030" i="5"/>
  <c r="B1029" i="5"/>
  <c r="A1029" i="5"/>
  <c r="B1028" i="5"/>
  <c r="A1028" i="5"/>
  <c r="B1027" i="5"/>
  <c r="A1027" i="5"/>
  <c r="B1026" i="5"/>
  <c r="A1026" i="5"/>
  <c r="B1025" i="5"/>
  <c r="A1025" i="5"/>
  <c r="B1024" i="5"/>
  <c r="A1024" i="5"/>
  <c r="B1023" i="5"/>
  <c r="A1023" i="5"/>
  <c r="B1022" i="5"/>
  <c r="A1022" i="5"/>
  <c r="B1021" i="5"/>
  <c r="A1021" i="5"/>
  <c r="B1020" i="5"/>
  <c r="A1020" i="5"/>
  <c r="B1019" i="5"/>
  <c r="A1019" i="5"/>
  <c r="B1018" i="5"/>
  <c r="A1018" i="5"/>
  <c r="B1017" i="5"/>
  <c r="A1017" i="5"/>
  <c r="B1016" i="5"/>
  <c r="A1016" i="5"/>
  <c r="B1015" i="5"/>
  <c r="A1015" i="5"/>
  <c r="B1014" i="5"/>
  <c r="A1014" i="5"/>
  <c r="B1013" i="5"/>
  <c r="A1013" i="5"/>
  <c r="B1012" i="5"/>
  <c r="A1012" i="5"/>
  <c r="B1011" i="5"/>
  <c r="A1011" i="5"/>
  <c r="B1010" i="5"/>
  <c r="A1010" i="5"/>
  <c r="B1009" i="5"/>
  <c r="A1009" i="5"/>
  <c r="B1008" i="5"/>
  <c r="A1008" i="5"/>
  <c r="B1007" i="5"/>
  <c r="A1007" i="5"/>
  <c r="B1006" i="5"/>
  <c r="A1006" i="5"/>
  <c r="B1005" i="5"/>
  <c r="A1005" i="5"/>
  <c r="B1004" i="5"/>
  <c r="A1004" i="5"/>
  <c r="B1003" i="5"/>
  <c r="A1003" i="5"/>
  <c r="B1002" i="5"/>
  <c r="A1002" i="5"/>
  <c r="B1001" i="5"/>
  <c r="A1001" i="5"/>
  <c r="B1000" i="5"/>
  <c r="A1000" i="5"/>
  <c r="B999" i="5"/>
  <c r="A999" i="5"/>
  <c r="B998" i="5"/>
  <c r="A998" i="5"/>
  <c r="B997" i="5"/>
  <c r="A997" i="5"/>
  <c r="B996" i="5"/>
  <c r="A996" i="5"/>
  <c r="B995" i="5"/>
  <c r="A995" i="5"/>
  <c r="B994" i="5"/>
  <c r="A994" i="5"/>
  <c r="B993" i="5"/>
  <c r="A993" i="5"/>
  <c r="B992" i="5"/>
  <c r="A992" i="5"/>
  <c r="B991" i="5"/>
  <c r="A991" i="5"/>
  <c r="B990" i="5"/>
  <c r="A990" i="5"/>
  <c r="B989" i="5"/>
  <c r="A989" i="5"/>
  <c r="B988" i="5"/>
  <c r="A988" i="5"/>
  <c r="B987" i="5"/>
  <c r="A987" i="5"/>
  <c r="B986" i="5"/>
  <c r="A986" i="5"/>
  <c r="B985" i="5"/>
  <c r="A985" i="5"/>
  <c r="B984" i="5"/>
  <c r="A984" i="5"/>
  <c r="B983" i="5"/>
  <c r="A983" i="5"/>
  <c r="B982" i="5"/>
  <c r="A982" i="5"/>
  <c r="B981" i="5"/>
  <c r="A981" i="5"/>
  <c r="B980" i="5"/>
  <c r="A980" i="5"/>
  <c r="B979" i="5"/>
  <c r="A979" i="5"/>
  <c r="B978" i="5"/>
  <c r="A978" i="5"/>
  <c r="B977" i="5"/>
  <c r="A977" i="5"/>
  <c r="B976" i="5"/>
  <c r="A976" i="5"/>
  <c r="B975" i="5"/>
  <c r="A975" i="5"/>
  <c r="B974" i="5"/>
  <c r="A974" i="5"/>
  <c r="B973" i="5"/>
  <c r="A973" i="5"/>
  <c r="B972" i="5"/>
  <c r="A972" i="5"/>
  <c r="B971" i="5"/>
  <c r="A971" i="5"/>
  <c r="B970" i="5"/>
  <c r="A970" i="5"/>
  <c r="B969" i="5"/>
  <c r="A969" i="5"/>
  <c r="B968" i="5"/>
  <c r="A968" i="5"/>
  <c r="B967" i="5"/>
  <c r="A967" i="5"/>
  <c r="B966" i="5"/>
  <c r="A966" i="5"/>
  <c r="B965" i="5"/>
  <c r="A965" i="5"/>
  <c r="B964" i="5"/>
  <c r="A964" i="5"/>
  <c r="B963" i="5"/>
  <c r="A963" i="5"/>
  <c r="B962" i="5"/>
  <c r="A962" i="5"/>
  <c r="B961" i="5"/>
  <c r="A961" i="5"/>
  <c r="B960" i="5"/>
  <c r="A960" i="5"/>
  <c r="B959" i="5"/>
  <c r="A959" i="5"/>
  <c r="B958" i="5"/>
  <c r="A958" i="5"/>
  <c r="B957" i="5"/>
  <c r="A957" i="5"/>
  <c r="B956" i="5"/>
  <c r="A956" i="5"/>
  <c r="B955" i="5"/>
  <c r="A955" i="5"/>
  <c r="B954" i="5"/>
  <c r="A954" i="5"/>
  <c r="B953" i="5"/>
  <c r="A953" i="5"/>
  <c r="B952" i="5"/>
  <c r="A952" i="5"/>
  <c r="B951" i="5"/>
  <c r="A951" i="5"/>
  <c r="B950" i="5"/>
  <c r="A950" i="5"/>
  <c r="B949" i="5"/>
  <c r="A949" i="5"/>
  <c r="B948" i="5"/>
  <c r="A948" i="5"/>
  <c r="B947" i="5"/>
  <c r="A947" i="5"/>
  <c r="B946" i="5"/>
  <c r="A946" i="5"/>
  <c r="B945" i="5"/>
  <c r="A945" i="5"/>
  <c r="B944" i="5"/>
  <c r="A944" i="5"/>
  <c r="B943" i="5"/>
  <c r="A943" i="5"/>
  <c r="B942" i="5"/>
  <c r="A942" i="5"/>
  <c r="B941" i="5"/>
  <c r="A941" i="5"/>
  <c r="B940" i="5"/>
  <c r="A940" i="5"/>
  <c r="B939" i="5"/>
  <c r="A939" i="5"/>
  <c r="B938" i="5"/>
  <c r="A938" i="5"/>
  <c r="B937" i="5"/>
  <c r="A937" i="5"/>
  <c r="B936" i="5"/>
  <c r="A936" i="5"/>
  <c r="B935" i="5"/>
  <c r="A935" i="5"/>
  <c r="B934" i="5"/>
  <c r="A934" i="5"/>
  <c r="B933" i="5"/>
  <c r="A933" i="5"/>
  <c r="B932" i="5"/>
  <c r="A932" i="5"/>
  <c r="B931" i="5"/>
  <c r="A931" i="5"/>
  <c r="B930" i="5"/>
  <c r="A930" i="5"/>
  <c r="B929" i="5"/>
  <c r="A929" i="5"/>
  <c r="B928" i="5"/>
  <c r="A928" i="5"/>
  <c r="B927" i="5"/>
  <c r="A927" i="5"/>
  <c r="B926" i="5"/>
  <c r="A926" i="5"/>
  <c r="B925" i="5"/>
  <c r="A925" i="5"/>
  <c r="B924" i="5"/>
  <c r="A924" i="5"/>
  <c r="B923" i="5"/>
  <c r="A923" i="5"/>
  <c r="B922" i="5"/>
  <c r="A922" i="5"/>
  <c r="B921" i="5"/>
  <c r="A921" i="5"/>
  <c r="B920" i="5"/>
  <c r="A920" i="5"/>
  <c r="B919" i="5"/>
  <c r="A919" i="5"/>
  <c r="B918" i="5"/>
  <c r="A918" i="5"/>
  <c r="B917" i="5"/>
  <c r="A917" i="5"/>
  <c r="B916" i="5"/>
  <c r="A916" i="5"/>
  <c r="B915" i="5"/>
  <c r="A915" i="5"/>
  <c r="B914" i="5"/>
  <c r="A914" i="5"/>
  <c r="B913" i="5"/>
  <c r="A913" i="5"/>
  <c r="B912" i="5"/>
  <c r="A912" i="5"/>
  <c r="B911" i="5"/>
  <c r="A911" i="5"/>
  <c r="B910" i="5"/>
  <c r="A910" i="5"/>
  <c r="B909" i="5"/>
  <c r="A909" i="5"/>
  <c r="B908" i="5"/>
  <c r="A908" i="5"/>
  <c r="B907" i="5"/>
  <c r="A907" i="5"/>
  <c r="B906" i="5"/>
  <c r="A906" i="5"/>
  <c r="B905" i="5"/>
  <c r="A905" i="5"/>
  <c r="B904" i="5"/>
  <c r="A904" i="5"/>
  <c r="B903" i="5"/>
  <c r="A903" i="5"/>
  <c r="B902" i="5"/>
  <c r="A902" i="5"/>
  <c r="B901" i="5"/>
  <c r="A901" i="5"/>
  <c r="B900" i="5"/>
  <c r="A900" i="5"/>
  <c r="B899" i="5"/>
  <c r="A899" i="5"/>
  <c r="B898" i="5"/>
  <c r="A898" i="5"/>
  <c r="B897" i="5"/>
  <c r="A897" i="5"/>
  <c r="B896" i="5"/>
  <c r="A896" i="5"/>
  <c r="B895" i="5"/>
  <c r="A895" i="5"/>
  <c r="B893" i="5"/>
  <c r="A893" i="5"/>
  <c r="B892" i="5"/>
  <c r="A892" i="5"/>
  <c r="B891" i="5"/>
  <c r="A891" i="5"/>
  <c r="B890" i="5"/>
  <c r="A890" i="5"/>
  <c r="B889" i="5"/>
  <c r="A889" i="5"/>
  <c r="B888" i="5"/>
  <c r="A888" i="5"/>
  <c r="B887" i="5"/>
  <c r="A887" i="5"/>
  <c r="B885" i="5"/>
  <c r="A885" i="5"/>
  <c r="L884" i="5"/>
  <c r="B884" i="5"/>
  <c r="A884" i="5"/>
  <c r="L883" i="5"/>
  <c r="B883" i="5"/>
  <c r="A883" i="5"/>
  <c r="L882" i="5"/>
  <c r="B882" i="5"/>
  <c r="A882" i="5"/>
  <c r="L881" i="5"/>
  <c r="B881" i="5"/>
  <c r="A881" i="5"/>
  <c r="L880" i="5"/>
  <c r="B880" i="5"/>
  <c r="A880" i="5"/>
  <c r="B879" i="5"/>
  <c r="A879" i="5"/>
  <c r="L878" i="5"/>
  <c r="B878" i="5"/>
  <c r="A878" i="5"/>
  <c r="B877" i="5"/>
  <c r="A877" i="5"/>
  <c r="B876" i="5"/>
  <c r="A876" i="5"/>
  <c r="B875" i="5"/>
  <c r="A875" i="5"/>
  <c r="L874" i="5"/>
  <c r="B874" i="5"/>
  <c r="A874" i="5"/>
  <c r="L873" i="5"/>
  <c r="B873" i="5"/>
  <c r="A873" i="5"/>
  <c r="B872" i="5"/>
  <c r="A872" i="5"/>
  <c r="L871" i="5"/>
  <c r="B871" i="5"/>
  <c r="A871" i="5"/>
  <c r="B870" i="5"/>
  <c r="A870" i="5"/>
  <c r="L869" i="5"/>
  <c r="B869" i="5"/>
  <c r="A869" i="5"/>
  <c r="L868" i="5"/>
  <c r="B868" i="5"/>
  <c r="A868" i="5"/>
  <c r="L867" i="5"/>
  <c r="B867" i="5"/>
  <c r="A867" i="5"/>
  <c r="L866" i="5"/>
  <c r="B866" i="5"/>
  <c r="A866" i="5"/>
  <c r="B865" i="5"/>
  <c r="A865" i="5"/>
  <c r="B864" i="5"/>
  <c r="A864" i="5"/>
  <c r="L863" i="5"/>
  <c r="B863" i="5"/>
  <c r="A863" i="5"/>
  <c r="B862" i="5"/>
  <c r="A862" i="5"/>
  <c r="L861" i="5"/>
  <c r="B861" i="5"/>
  <c r="A861" i="5"/>
  <c r="L860" i="5"/>
  <c r="B860" i="5"/>
  <c r="A860" i="5"/>
  <c r="L859" i="5"/>
  <c r="B859" i="5"/>
  <c r="A859" i="5"/>
  <c r="L858" i="5"/>
  <c r="B858" i="5"/>
  <c r="A858" i="5"/>
  <c r="L857" i="5"/>
  <c r="B857" i="5"/>
  <c r="A857" i="5"/>
  <c r="B856" i="5"/>
  <c r="A856" i="5"/>
  <c r="L855" i="5"/>
  <c r="B855" i="5"/>
  <c r="A855" i="5"/>
  <c r="L854" i="5"/>
  <c r="B854" i="5"/>
  <c r="A854" i="5"/>
  <c r="L853" i="5"/>
  <c r="B853" i="5"/>
  <c r="A853" i="5"/>
  <c r="L852" i="5"/>
  <c r="B852" i="5"/>
  <c r="A852" i="5"/>
  <c r="L851" i="5"/>
  <c r="B851" i="5"/>
  <c r="A851" i="5"/>
  <c r="L850" i="5"/>
  <c r="B850" i="5"/>
  <c r="A850" i="5"/>
  <c r="L849" i="5"/>
  <c r="B849" i="5"/>
  <c r="A849" i="5"/>
  <c r="B848" i="5"/>
  <c r="A848" i="5"/>
  <c r="L847" i="5"/>
  <c r="B847" i="5"/>
  <c r="A847" i="5"/>
  <c r="L846" i="5"/>
  <c r="B846" i="5"/>
  <c r="A846" i="5"/>
  <c r="L845" i="5"/>
  <c r="B845" i="5"/>
  <c r="A845" i="5"/>
  <c r="L844" i="5"/>
  <c r="B844" i="5"/>
  <c r="A844" i="5"/>
  <c r="L843" i="5"/>
  <c r="B843" i="5"/>
  <c r="A843" i="5"/>
  <c r="B842" i="5"/>
  <c r="A842" i="5"/>
  <c r="B841" i="5"/>
  <c r="A841" i="5"/>
  <c r="B840" i="5"/>
  <c r="A840" i="5"/>
  <c r="L839" i="5"/>
  <c r="B839" i="5"/>
  <c r="A839" i="5"/>
  <c r="L838" i="5"/>
  <c r="B838" i="5"/>
  <c r="A838" i="5"/>
  <c r="L837" i="5"/>
  <c r="B837" i="5"/>
  <c r="A837" i="5"/>
  <c r="B836" i="5"/>
  <c r="A836" i="5"/>
  <c r="L835" i="5"/>
  <c r="B835" i="5"/>
  <c r="A835" i="5"/>
  <c r="B834" i="5"/>
  <c r="A834" i="5"/>
  <c r="L833" i="5"/>
  <c r="B833" i="5"/>
  <c r="A833" i="5"/>
  <c r="L832" i="5"/>
  <c r="B832" i="5"/>
  <c r="A832" i="5"/>
  <c r="B831" i="5"/>
  <c r="A831" i="5"/>
  <c r="L830" i="5"/>
  <c r="B830" i="5"/>
  <c r="A830" i="5"/>
  <c r="L829" i="5"/>
  <c r="B829" i="5"/>
  <c r="A829" i="5"/>
  <c r="L828" i="5"/>
  <c r="B828" i="5"/>
  <c r="A828" i="5"/>
  <c r="L827" i="5"/>
  <c r="B827" i="5"/>
  <c r="A827" i="5"/>
  <c r="B826" i="5"/>
  <c r="A826" i="5"/>
  <c r="L825" i="5"/>
  <c r="B825" i="5"/>
  <c r="A825" i="5"/>
  <c r="L824" i="5"/>
  <c r="B824" i="5"/>
  <c r="A824" i="5"/>
  <c r="L823" i="5"/>
  <c r="B823" i="5"/>
  <c r="A823" i="5"/>
  <c r="L822" i="5"/>
  <c r="B822" i="5"/>
  <c r="A822" i="5"/>
  <c r="L821" i="5"/>
  <c r="B821" i="5"/>
  <c r="A821" i="5"/>
  <c r="L820" i="5"/>
  <c r="B820" i="5"/>
  <c r="A820" i="5"/>
  <c r="L819" i="5"/>
  <c r="B819" i="5"/>
  <c r="A819" i="5"/>
  <c r="B818" i="5"/>
  <c r="A818" i="5"/>
  <c r="B817" i="5"/>
  <c r="A817" i="5"/>
  <c r="B816" i="5"/>
  <c r="A816" i="5"/>
  <c r="L815" i="5"/>
  <c r="B815" i="5"/>
  <c r="A815" i="5"/>
  <c r="L814" i="5"/>
  <c r="B814" i="5"/>
  <c r="A814" i="5"/>
  <c r="B813" i="5"/>
  <c r="A813" i="5"/>
  <c r="L812" i="5"/>
  <c r="B812" i="5"/>
  <c r="A812" i="5"/>
  <c r="L811" i="5"/>
  <c r="B811" i="5"/>
  <c r="A811" i="5"/>
  <c r="L810" i="5"/>
  <c r="B810" i="5"/>
  <c r="A810" i="5"/>
  <c r="B809" i="5"/>
  <c r="A809" i="5"/>
  <c r="L808" i="5"/>
  <c r="B808" i="5"/>
  <c r="A808" i="5"/>
  <c r="L807" i="5"/>
  <c r="B807" i="5"/>
  <c r="A807" i="5"/>
  <c r="L806" i="5"/>
  <c r="B806" i="5"/>
  <c r="A806" i="5"/>
  <c r="L805" i="5"/>
  <c r="B805" i="5"/>
  <c r="A805" i="5"/>
  <c r="L804" i="5"/>
  <c r="B804" i="5"/>
  <c r="A804" i="5"/>
  <c r="L803" i="5"/>
  <c r="B803" i="5"/>
  <c r="A803" i="5"/>
  <c r="L802" i="5"/>
  <c r="B802" i="5"/>
  <c r="A802" i="5"/>
  <c r="L801" i="5"/>
  <c r="B801" i="5"/>
  <c r="A801" i="5"/>
  <c r="L800" i="5"/>
  <c r="B800" i="5"/>
  <c r="A800" i="5"/>
  <c r="L799" i="5"/>
  <c r="B799" i="5"/>
  <c r="A799" i="5"/>
  <c r="L798" i="5"/>
  <c r="B798" i="5"/>
  <c r="A798" i="5"/>
  <c r="L797" i="5"/>
  <c r="B797" i="5"/>
  <c r="A797" i="5"/>
  <c r="L796" i="5"/>
  <c r="B796" i="5"/>
  <c r="A796" i="5"/>
  <c r="L795" i="5"/>
  <c r="B795" i="5"/>
  <c r="A795" i="5"/>
  <c r="B794" i="5"/>
  <c r="A794" i="5"/>
  <c r="L793" i="5"/>
  <c r="B793" i="5"/>
  <c r="A793" i="5"/>
  <c r="L792" i="5"/>
  <c r="B792" i="5"/>
  <c r="A792" i="5"/>
  <c r="L791" i="5"/>
  <c r="B791" i="5"/>
  <c r="A791" i="5"/>
  <c r="L790" i="5"/>
  <c r="B790" i="5"/>
  <c r="A790" i="5"/>
  <c r="L789" i="5"/>
  <c r="B789" i="5"/>
  <c r="A789" i="5"/>
  <c r="L788" i="5"/>
  <c r="B788" i="5"/>
  <c r="A788" i="5"/>
  <c r="L787" i="5"/>
  <c r="B787" i="5"/>
  <c r="A787" i="5"/>
  <c r="L786" i="5"/>
  <c r="B786" i="5"/>
  <c r="A786" i="5"/>
  <c r="L785" i="5"/>
  <c r="B785" i="5"/>
  <c r="A785" i="5"/>
  <c r="L784" i="5"/>
  <c r="B784" i="5"/>
  <c r="A784" i="5"/>
  <c r="L783" i="5"/>
  <c r="B783" i="5"/>
  <c r="A783" i="5"/>
  <c r="L782" i="5"/>
  <c r="B782" i="5"/>
  <c r="A782" i="5"/>
  <c r="L781" i="5"/>
  <c r="B781" i="5"/>
  <c r="A781" i="5"/>
  <c r="L780" i="5"/>
  <c r="B780" i="5"/>
  <c r="A780" i="5"/>
  <c r="B779" i="5"/>
  <c r="A779" i="5"/>
  <c r="B778" i="5"/>
  <c r="A778" i="5"/>
  <c r="B777" i="5"/>
  <c r="A777" i="5"/>
  <c r="L776" i="5"/>
  <c r="B776" i="5"/>
  <c r="A776" i="5"/>
  <c r="L775" i="5"/>
  <c r="B775" i="5"/>
  <c r="A775" i="5"/>
  <c r="L774" i="5"/>
  <c r="B774" i="5"/>
  <c r="A774" i="5"/>
  <c r="L773" i="5"/>
  <c r="B773" i="5"/>
  <c r="A773" i="5"/>
  <c r="L772" i="5"/>
  <c r="B772" i="5"/>
  <c r="A772" i="5"/>
  <c r="L771" i="5"/>
  <c r="B771" i="5"/>
  <c r="A771" i="5"/>
  <c r="L770" i="5"/>
  <c r="B770" i="5"/>
  <c r="A770" i="5"/>
  <c r="L769" i="5"/>
  <c r="B769" i="5"/>
  <c r="A769" i="5"/>
  <c r="L768" i="5"/>
  <c r="B768" i="5"/>
  <c r="A768" i="5"/>
  <c r="L767" i="5"/>
  <c r="B767" i="5"/>
  <c r="A767" i="5"/>
  <c r="L766" i="5"/>
  <c r="B766" i="5"/>
  <c r="A766" i="5"/>
  <c r="L765" i="5"/>
  <c r="B765" i="5"/>
  <c r="A765" i="5"/>
  <c r="L764" i="5"/>
  <c r="B764" i="5"/>
  <c r="A764" i="5"/>
  <c r="L763" i="5"/>
  <c r="B763" i="5"/>
  <c r="A763" i="5"/>
  <c r="L762" i="5"/>
  <c r="B762" i="5"/>
  <c r="A762" i="5"/>
  <c r="L761" i="5"/>
  <c r="B761" i="5"/>
  <c r="A761" i="5"/>
  <c r="L760" i="5"/>
  <c r="B760" i="5"/>
  <c r="A760" i="5"/>
  <c r="L759" i="5"/>
  <c r="B759" i="5"/>
  <c r="A759" i="5"/>
  <c r="L758" i="5"/>
  <c r="B758" i="5"/>
  <c r="A758" i="5"/>
  <c r="L757" i="5"/>
  <c r="B757" i="5"/>
  <c r="A757" i="5"/>
  <c r="B756" i="5"/>
  <c r="A756" i="5"/>
  <c r="L755" i="5"/>
  <c r="B755" i="5"/>
  <c r="A755" i="5"/>
  <c r="L754" i="5"/>
  <c r="B754" i="5"/>
  <c r="A754" i="5"/>
  <c r="L753" i="5"/>
  <c r="B753" i="5"/>
  <c r="A753" i="5"/>
  <c r="L752" i="5"/>
  <c r="B752" i="5"/>
  <c r="A752" i="5"/>
  <c r="L751" i="5"/>
  <c r="B751" i="5"/>
  <c r="A751" i="5"/>
  <c r="L750" i="5"/>
  <c r="B750" i="5"/>
  <c r="A750" i="5"/>
  <c r="L749" i="5"/>
  <c r="B749" i="5"/>
  <c r="A749" i="5"/>
  <c r="L748" i="5"/>
  <c r="B748" i="5"/>
  <c r="A748" i="5"/>
  <c r="L747" i="5"/>
  <c r="B747" i="5"/>
  <c r="A747" i="5"/>
  <c r="L746" i="5"/>
  <c r="B746" i="5"/>
  <c r="A746" i="5"/>
  <c r="L745" i="5"/>
  <c r="B745" i="5"/>
  <c r="A745" i="5"/>
  <c r="L744" i="5"/>
  <c r="B744" i="5"/>
  <c r="A744" i="5"/>
  <c r="L743" i="5"/>
  <c r="B743" i="5"/>
  <c r="A743" i="5"/>
  <c r="L742" i="5"/>
  <c r="B742" i="5"/>
  <c r="A742" i="5"/>
  <c r="L741" i="5"/>
  <c r="B741" i="5"/>
  <c r="A741" i="5"/>
  <c r="L740" i="5"/>
  <c r="B740" i="5"/>
  <c r="A740" i="5"/>
  <c r="L739" i="5"/>
  <c r="B739" i="5"/>
  <c r="A739" i="5"/>
  <c r="L738" i="5"/>
  <c r="B738" i="5"/>
  <c r="A738" i="5"/>
  <c r="L737" i="5"/>
  <c r="B737" i="5"/>
  <c r="A737" i="5"/>
  <c r="L736" i="5"/>
  <c r="B736" i="5"/>
  <c r="A736" i="5"/>
  <c r="L735" i="5"/>
  <c r="B735" i="5"/>
  <c r="A735" i="5"/>
  <c r="L734" i="5"/>
  <c r="B734" i="5"/>
  <c r="A734" i="5"/>
  <c r="L733" i="5"/>
  <c r="B733" i="5"/>
  <c r="A733" i="5"/>
  <c r="B732" i="5"/>
  <c r="A732" i="5"/>
  <c r="B731" i="5"/>
  <c r="A731" i="5"/>
  <c r="B730" i="5"/>
  <c r="A730" i="5"/>
  <c r="L729" i="5"/>
  <c r="B729" i="5"/>
  <c r="A729" i="5"/>
  <c r="L728" i="5"/>
  <c r="B728" i="5"/>
  <c r="A728" i="5"/>
  <c r="L727" i="5"/>
  <c r="B727" i="5"/>
  <c r="A727" i="5"/>
  <c r="B726" i="5"/>
  <c r="A726" i="5"/>
  <c r="L725" i="5"/>
  <c r="B725" i="5"/>
  <c r="A725" i="5"/>
  <c r="L724" i="5"/>
  <c r="B724" i="5"/>
  <c r="A724" i="5"/>
  <c r="L723" i="5"/>
  <c r="B723" i="5"/>
  <c r="A723" i="5"/>
  <c r="L722" i="5"/>
  <c r="B722" i="5"/>
  <c r="A722" i="5"/>
  <c r="L721" i="5"/>
  <c r="B721" i="5"/>
  <c r="A721" i="5"/>
  <c r="L720" i="5"/>
  <c r="B720" i="5"/>
  <c r="A720" i="5"/>
  <c r="L719" i="5"/>
  <c r="B719" i="5"/>
  <c r="A719" i="5"/>
  <c r="L718" i="5"/>
  <c r="B718" i="5"/>
  <c r="A718" i="5"/>
  <c r="L717" i="5"/>
  <c r="B717" i="5"/>
  <c r="A717" i="5"/>
  <c r="L716" i="5"/>
  <c r="B716" i="5"/>
  <c r="A716" i="5"/>
  <c r="L715" i="5"/>
  <c r="B715" i="5"/>
  <c r="A715" i="5"/>
  <c r="L714" i="5"/>
  <c r="B714" i="5"/>
  <c r="A714" i="5"/>
  <c r="L713" i="5"/>
  <c r="B713" i="5"/>
  <c r="A713" i="5"/>
  <c r="L712" i="5"/>
  <c r="B712" i="5"/>
  <c r="A712" i="5"/>
  <c r="L711" i="5"/>
  <c r="B711" i="5"/>
  <c r="A711" i="5"/>
  <c r="L710" i="5"/>
  <c r="B710" i="5"/>
  <c r="A710" i="5"/>
  <c r="L709" i="5"/>
  <c r="B709" i="5"/>
  <c r="A709" i="5"/>
  <c r="L708" i="5"/>
  <c r="B708" i="5"/>
  <c r="A708" i="5"/>
  <c r="L707" i="5"/>
  <c r="B707" i="5"/>
  <c r="A707" i="5"/>
  <c r="B706" i="5"/>
  <c r="A706" i="5"/>
  <c r="B705" i="5"/>
  <c r="A705" i="5"/>
  <c r="B704" i="5"/>
  <c r="A704" i="5"/>
  <c r="B703" i="5"/>
  <c r="A703" i="5"/>
  <c r="L702" i="5"/>
  <c r="B702" i="5"/>
  <c r="A702" i="5"/>
  <c r="L701" i="5"/>
  <c r="B701" i="5"/>
  <c r="A701" i="5"/>
  <c r="L700" i="5"/>
  <c r="B700" i="5"/>
  <c r="A700" i="5"/>
  <c r="L699" i="5"/>
  <c r="B699" i="5"/>
  <c r="A699" i="5"/>
  <c r="L698" i="5"/>
  <c r="B698" i="5"/>
  <c r="A698" i="5"/>
  <c r="L697" i="5"/>
  <c r="B697" i="5"/>
  <c r="A697" i="5"/>
  <c r="L696" i="5"/>
  <c r="B696" i="5"/>
  <c r="A696" i="5"/>
  <c r="L695" i="5"/>
  <c r="B695" i="5"/>
  <c r="A695" i="5"/>
  <c r="L694" i="5"/>
  <c r="B694" i="5"/>
  <c r="A694" i="5"/>
  <c r="L693" i="5"/>
  <c r="B693" i="5"/>
  <c r="A693" i="5"/>
  <c r="L692" i="5"/>
  <c r="B692" i="5"/>
  <c r="A692" i="5"/>
  <c r="L691" i="5"/>
  <c r="B691" i="5"/>
  <c r="A691" i="5"/>
  <c r="L690" i="5"/>
  <c r="B690" i="5"/>
  <c r="A690" i="5"/>
  <c r="L689" i="5"/>
  <c r="B689" i="5"/>
  <c r="A689" i="5"/>
  <c r="L688" i="5"/>
  <c r="B688" i="5"/>
  <c r="A688" i="5"/>
  <c r="B687" i="5"/>
  <c r="A687" i="5"/>
  <c r="L686" i="5"/>
  <c r="B686" i="5"/>
  <c r="A686" i="5"/>
  <c r="L685" i="5"/>
  <c r="B685" i="5"/>
  <c r="A685" i="5"/>
  <c r="L684" i="5"/>
  <c r="B684" i="5"/>
  <c r="A684" i="5"/>
  <c r="L683" i="5"/>
  <c r="B683" i="5"/>
  <c r="A683" i="5"/>
  <c r="L682" i="5"/>
  <c r="B682" i="5"/>
  <c r="A682" i="5"/>
  <c r="L681" i="5"/>
  <c r="B681" i="5"/>
  <c r="A681" i="5"/>
  <c r="L680" i="5"/>
  <c r="B680" i="5"/>
  <c r="A680" i="5"/>
  <c r="L679" i="5"/>
  <c r="B679" i="5"/>
  <c r="A679" i="5"/>
  <c r="L678" i="5"/>
  <c r="B678" i="5"/>
  <c r="A678" i="5"/>
  <c r="L677" i="5"/>
  <c r="B677" i="5"/>
  <c r="A677" i="5"/>
  <c r="L676" i="5"/>
  <c r="B676" i="5"/>
  <c r="A676" i="5"/>
  <c r="L675" i="5"/>
  <c r="B675" i="5"/>
  <c r="A675" i="5"/>
  <c r="L674" i="5"/>
  <c r="B674" i="5"/>
  <c r="A674" i="5"/>
  <c r="L673" i="5"/>
  <c r="B673" i="5"/>
  <c r="A673" i="5"/>
  <c r="B672" i="5"/>
  <c r="A672" i="5"/>
  <c r="L671" i="5"/>
  <c r="B671" i="5"/>
  <c r="A671" i="5"/>
  <c r="L670" i="5"/>
  <c r="B670" i="5"/>
  <c r="A670" i="5"/>
  <c r="L669" i="5"/>
  <c r="B669" i="5"/>
  <c r="A669" i="5"/>
  <c r="L668" i="5"/>
  <c r="B668" i="5"/>
  <c r="A668" i="5"/>
  <c r="L667" i="5"/>
  <c r="B667" i="5"/>
  <c r="A667" i="5"/>
  <c r="L666" i="5"/>
  <c r="B666" i="5"/>
  <c r="A666" i="5"/>
  <c r="L665" i="5"/>
  <c r="B665" i="5"/>
  <c r="A665" i="5"/>
  <c r="L664" i="5"/>
  <c r="B664" i="5"/>
  <c r="A664" i="5"/>
  <c r="L663" i="5"/>
  <c r="B663" i="5"/>
  <c r="A663" i="5"/>
  <c r="L662" i="5"/>
  <c r="B662" i="5"/>
  <c r="A662" i="5"/>
  <c r="L661" i="5"/>
  <c r="B661" i="5"/>
  <c r="A661" i="5"/>
  <c r="L660" i="5"/>
  <c r="B660" i="5"/>
  <c r="A660" i="5"/>
  <c r="L659" i="5"/>
  <c r="B659" i="5"/>
  <c r="A659" i="5"/>
  <c r="L658" i="5"/>
  <c r="B658" i="5"/>
  <c r="A658" i="5"/>
  <c r="L657" i="5"/>
  <c r="B657" i="5"/>
  <c r="A657" i="5"/>
  <c r="L656" i="5"/>
  <c r="B656" i="5"/>
  <c r="A656" i="5"/>
  <c r="L655" i="5"/>
  <c r="B655" i="5"/>
  <c r="A655" i="5"/>
  <c r="L654" i="5"/>
  <c r="B654" i="5"/>
  <c r="A654" i="5"/>
  <c r="L653" i="5"/>
  <c r="B653" i="5"/>
  <c r="A653" i="5"/>
  <c r="L652" i="5"/>
  <c r="B652" i="5"/>
  <c r="A652" i="5"/>
  <c r="L651" i="5"/>
  <c r="B651" i="5"/>
  <c r="A651" i="5"/>
  <c r="L650" i="5"/>
  <c r="B650" i="5"/>
  <c r="A650" i="5"/>
  <c r="L649" i="5"/>
  <c r="B649" i="5"/>
  <c r="A649" i="5"/>
  <c r="L648" i="5"/>
  <c r="B648" i="5"/>
  <c r="A648" i="5"/>
  <c r="L647" i="5"/>
  <c r="B647" i="5"/>
  <c r="A647" i="5"/>
  <c r="L646" i="5"/>
  <c r="B646" i="5"/>
  <c r="A646" i="5"/>
  <c r="L645" i="5"/>
  <c r="B645" i="5"/>
  <c r="A645" i="5"/>
  <c r="L644" i="5"/>
  <c r="B644" i="5"/>
  <c r="A644" i="5"/>
  <c r="L643" i="5"/>
  <c r="B643" i="5"/>
  <c r="A643" i="5"/>
  <c r="L642" i="5"/>
  <c r="B642" i="5"/>
  <c r="A642" i="5"/>
  <c r="B641" i="5"/>
  <c r="A641" i="5"/>
  <c r="L640" i="5"/>
  <c r="B640" i="5"/>
  <c r="A640" i="5"/>
  <c r="L639" i="5"/>
  <c r="B639" i="5"/>
  <c r="A639" i="5"/>
  <c r="L638" i="5"/>
  <c r="B638" i="5"/>
  <c r="A638" i="5"/>
  <c r="L637" i="5"/>
  <c r="B637" i="5"/>
  <c r="A637" i="5"/>
  <c r="L636" i="5"/>
  <c r="B636" i="5"/>
  <c r="A636" i="5"/>
  <c r="L635" i="5"/>
  <c r="B635" i="5"/>
  <c r="A635" i="5"/>
  <c r="L634" i="5"/>
  <c r="B634" i="5"/>
  <c r="A634" i="5"/>
  <c r="B633" i="5"/>
  <c r="A633" i="5"/>
  <c r="B632" i="5"/>
  <c r="A632" i="5"/>
  <c r="B631" i="5"/>
  <c r="A631" i="5"/>
  <c r="L630" i="5"/>
  <c r="B630" i="5"/>
  <c r="A630" i="5"/>
  <c r="L629" i="5"/>
  <c r="B629" i="5"/>
  <c r="A629" i="5"/>
  <c r="L628" i="5"/>
  <c r="B628" i="5"/>
  <c r="A628" i="5"/>
  <c r="L627" i="5"/>
  <c r="B627" i="5"/>
  <c r="A627" i="5"/>
  <c r="L626" i="5"/>
  <c r="B626" i="5"/>
  <c r="A626" i="5"/>
  <c r="L625" i="5"/>
  <c r="B625" i="5"/>
  <c r="A625" i="5"/>
  <c r="L624" i="5"/>
  <c r="B624" i="5"/>
  <c r="A624" i="5"/>
  <c r="L623" i="5"/>
  <c r="B623" i="5"/>
  <c r="A623" i="5"/>
  <c r="L622" i="5"/>
  <c r="B622" i="5"/>
  <c r="A622" i="5"/>
  <c r="L621" i="5"/>
  <c r="B621" i="5"/>
  <c r="A621" i="5"/>
  <c r="L620" i="5"/>
  <c r="B620" i="5"/>
  <c r="A620" i="5"/>
  <c r="L619" i="5"/>
  <c r="B619" i="5"/>
  <c r="A619" i="5"/>
  <c r="L618" i="5"/>
  <c r="B618" i="5"/>
  <c r="A618" i="5"/>
  <c r="L617" i="5"/>
  <c r="B617" i="5"/>
  <c r="A617" i="5"/>
  <c r="L616" i="5"/>
  <c r="B616" i="5"/>
  <c r="A616" i="5"/>
  <c r="L615" i="5"/>
  <c r="B615" i="5"/>
  <c r="A615" i="5"/>
  <c r="L614" i="5"/>
  <c r="B614" i="5"/>
  <c r="A614" i="5"/>
  <c r="L613" i="5"/>
  <c r="B613" i="5"/>
  <c r="A613" i="5"/>
  <c r="L612" i="5"/>
  <c r="B612" i="5"/>
  <c r="A612" i="5"/>
  <c r="L611" i="5"/>
  <c r="B611" i="5"/>
  <c r="A611" i="5"/>
  <c r="L610" i="5"/>
  <c r="B610" i="5"/>
  <c r="A610" i="5"/>
  <c r="L609" i="5"/>
  <c r="B609" i="5"/>
  <c r="A609" i="5"/>
  <c r="L608" i="5"/>
  <c r="B608" i="5"/>
  <c r="A608" i="5"/>
  <c r="L607" i="5"/>
  <c r="B607" i="5"/>
  <c r="A607" i="5"/>
  <c r="L606" i="5"/>
  <c r="B606" i="5"/>
  <c r="A606" i="5"/>
  <c r="B605" i="5"/>
  <c r="A605" i="5"/>
  <c r="L604" i="5"/>
  <c r="B604" i="5"/>
  <c r="A604" i="5"/>
  <c r="L603" i="5"/>
  <c r="B603" i="5"/>
  <c r="A603" i="5"/>
  <c r="L602" i="5"/>
  <c r="B602" i="5"/>
  <c r="A602" i="5"/>
  <c r="L601" i="5"/>
  <c r="B601" i="5"/>
  <c r="A601" i="5"/>
  <c r="L600" i="5"/>
  <c r="B600" i="5"/>
  <c r="A600" i="5"/>
  <c r="B599" i="5"/>
  <c r="A599" i="5"/>
  <c r="L598" i="5"/>
  <c r="B598" i="5"/>
  <c r="A598" i="5"/>
  <c r="L597" i="5"/>
  <c r="B597" i="5"/>
  <c r="A597" i="5"/>
  <c r="L596" i="5"/>
  <c r="B596" i="5"/>
  <c r="A596" i="5"/>
  <c r="L595" i="5"/>
  <c r="B595" i="5"/>
  <c r="A595" i="5"/>
  <c r="L594" i="5"/>
  <c r="B594" i="5"/>
  <c r="A594" i="5"/>
  <c r="L593" i="5"/>
  <c r="B593" i="5"/>
  <c r="A593" i="5"/>
  <c r="L592" i="5"/>
  <c r="B592" i="5"/>
  <c r="A592" i="5"/>
  <c r="L591" i="5"/>
  <c r="B591" i="5"/>
  <c r="A591" i="5"/>
  <c r="L590" i="5"/>
  <c r="B590" i="5"/>
  <c r="A590" i="5"/>
  <c r="L589" i="5"/>
  <c r="B589" i="5"/>
  <c r="A589" i="5"/>
  <c r="L588" i="5"/>
  <c r="B588" i="5"/>
  <c r="A588" i="5"/>
  <c r="L587" i="5"/>
  <c r="B587" i="5"/>
  <c r="A587" i="5"/>
  <c r="L586" i="5"/>
  <c r="B586" i="5"/>
  <c r="A586" i="5"/>
  <c r="L585" i="5"/>
  <c r="B585" i="5"/>
  <c r="A585" i="5"/>
  <c r="L584" i="5"/>
  <c r="B584" i="5"/>
  <c r="A584" i="5"/>
  <c r="L583" i="5"/>
  <c r="B583" i="5"/>
  <c r="A583" i="5"/>
  <c r="L582" i="5"/>
  <c r="B582" i="5"/>
  <c r="A582" i="5"/>
  <c r="B581" i="5"/>
  <c r="A581" i="5"/>
  <c r="L580" i="5"/>
  <c r="B580" i="5"/>
  <c r="A580" i="5"/>
  <c r="L579" i="5"/>
  <c r="B579" i="5"/>
  <c r="A579" i="5"/>
  <c r="L578" i="5"/>
  <c r="B578" i="5"/>
  <c r="A578" i="5"/>
  <c r="L577" i="5"/>
  <c r="B577" i="5"/>
  <c r="A577" i="5"/>
  <c r="L576" i="5"/>
  <c r="B576" i="5"/>
  <c r="A576" i="5"/>
  <c r="L575" i="5"/>
  <c r="B575" i="5"/>
  <c r="A575" i="5"/>
  <c r="L574" i="5"/>
  <c r="B574" i="5"/>
  <c r="A574" i="5"/>
  <c r="L573" i="5"/>
  <c r="B573" i="5"/>
  <c r="A573" i="5"/>
  <c r="L572" i="5"/>
  <c r="B572" i="5"/>
  <c r="A572" i="5"/>
  <c r="L571" i="5"/>
  <c r="B571" i="5"/>
  <c r="A571" i="5"/>
  <c r="L570" i="5"/>
  <c r="B570" i="5"/>
  <c r="A570" i="5"/>
  <c r="B569" i="5"/>
  <c r="A569" i="5"/>
  <c r="L568" i="5"/>
  <c r="B568" i="5"/>
  <c r="A568" i="5"/>
  <c r="L567" i="5"/>
  <c r="B567" i="5"/>
  <c r="A567" i="5"/>
  <c r="L566" i="5"/>
  <c r="B566" i="5"/>
  <c r="A566" i="5"/>
  <c r="L565" i="5"/>
  <c r="B565" i="5"/>
  <c r="A565" i="5"/>
  <c r="L564" i="5"/>
  <c r="B564" i="5"/>
  <c r="A564" i="5"/>
  <c r="L563" i="5"/>
  <c r="B563" i="5"/>
  <c r="A563" i="5"/>
  <c r="B562" i="5"/>
  <c r="A562" i="5"/>
  <c r="L561" i="5"/>
  <c r="B561" i="5"/>
  <c r="A561" i="5"/>
  <c r="L560" i="5"/>
  <c r="B560" i="5"/>
  <c r="A560" i="5"/>
  <c r="L559" i="5"/>
  <c r="B559" i="5"/>
  <c r="A559" i="5"/>
  <c r="L558" i="5"/>
  <c r="B558" i="5"/>
  <c r="A558" i="5"/>
  <c r="L557" i="5"/>
  <c r="B557" i="5"/>
  <c r="A557" i="5"/>
  <c r="L556" i="5"/>
  <c r="B556" i="5"/>
  <c r="A556" i="5"/>
  <c r="L555" i="5"/>
  <c r="B555" i="5"/>
  <c r="A555" i="5"/>
  <c r="L554" i="5"/>
  <c r="B554" i="5"/>
  <c r="A554" i="5"/>
  <c r="L553" i="5"/>
  <c r="B553" i="5"/>
  <c r="A553" i="5"/>
  <c r="L552" i="5"/>
  <c r="B552" i="5"/>
  <c r="A552" i="5"/>
  <c r="B551" i="5"/>
  <c r="A551" i="5"/>
  <c r="L550" i="5"/>
  <c r="B550" i="5"/>
  <c r="A550" i="5"/>
  <c r="L549" i="5"/>
  <c r="B549" i="5"/>
  <c r="A549" i="5"/>
  <c r="L548" i="5"/>
  <c r="B548" i="5"/>
  <c r="A548" i="5"/>
  <c r="L547" i="5"/>
  <c r="B547" i="5"/>
  <c r="A547" i="5"/>
  <c r="L546" i="5"/>
  <c r="B546" i="5"/>
  <c r="A546" i="5"/>
  <c r="L545" i="5"/>
  <c r="B545" i="5"/>
  <c r="A545" i="5"/>
  <c r="L544" i="5"/>
  <c r="B544" i="5"/>
  <c r="A544" i="5"/>
  <c r="L543" i="5"/>
  <c r="B543" i="5"/>
  <c r="A543" i="5"/>
  <c r="L542" i="5"/>
  <c r="B542" i="5"/>
  <c r="A542" i="5"/>
  <c r="L541" i="5"/>
  <c r="B541" i="5"/>
  <c r="A541" i="5"/>
  <c r="L540" i="5"/>
  <c r="B540" i="5"/>
  <c r="A540" i="5"/>
  <c r="L539" i="5"/>
  <c r="B539" i="5"/>
  <c r="A539" i="5"/>
  <c r="L538" i="5"/>
  <c r="B538" i="5"/>
  <c r="A538" i="5"/>
  <c r="L537" i="5"/>
  <c r="B537" i="5"/>
  <c r="A537" i="5"/>
  <c r="L536" i="5"/>
  <c r="B536" i="5"/>
  <c r="A536" i="5"/>
  <c r="L535" i="5"/>
  <c r="B535" i="5"/>
  <c r="A535" i="5"/>
  <c r="L534" i="5"/>
  <c r="B534" i="5"/>
  <c r="A534" i="5"/>
  <c r="L533" i="5"/>
  <c r="B533" i="5"/>
  <c r="A533" i="5"/>
  <c r="L532" i="5"/>
  <c r="B532" i="5"/>
  <c r="A532" i="5"/>
  <c r="L531" i="5"/>
  <c r="B531" i="5"/>
  <c r="A531" i="5"/>
  <c r="L530" i="5"/>
  <c r="B530" i="5"/>
  <c r="A530" i="5"/>
  <c r="L529" i="5"/>
  <c r="B529" i="5"/>
  <c r="A529" i="5"/>
  <c r="L528" i="5"/>
  <c r="B528" i="5"/>
  <c r="A528" i="5"/>
  <c r="L527" i="5"/>
  <c r="B527" i="5"/>
  <c r="A527" i="5"/>
  <c r="L526" i="5"/>
  <c r="B526" i="5"/>
  <c r="A526" i="5"/>
  <c r="L525" i="5"/>
  <c r="B525" i="5"/>
  <c r="A525" i="5"/>
  <c r="L524" i="5"/>
  <c r="B524" i="5"/>
  <c r="A524" i="5"/>
  <c r="L523" i="5"/>
  <c r="B523" i="5"/>
  <c r="A523" i="5"/>
  <c r="B522" i="5"/>
  <c r="A522" i="5"/>
  <c r="L521" i="5"/>
  <c r="B521" i="5"/>
  <c r="A521" i="5"/>
  <c r="L520" i="5"/>
  <c r="B520" i="5"/>
  <c r="A520" i="5"/>
  <c r="L519" i="5"/>
  <c r="B519" i="5"/>
  <c r="A519" i="5"/>
  <c r="L518" i="5"/>
  <c r="B518" i="5"/>
  <c r="A518" i="5"/>
  <c r="L517" i="5"/>
  <c r="B517" i="5"/>
  <c r="A517" i="5"/>
  <c r="L516" i="5"/>
  <c r="B516" i="5"/>
  <c r="A516" i="5"/>
  <c r="L515" i="5"/>
  <c r="B515" i="5"/>
  <c r="A515" i="5"/>
  <c r="L514" i="5"/>
  <c r="B514" i="5"/>
  <c r="A514" i="5"/>
  <c r="L513" i="5"/>
  <c r="B513" i="5"/>
  <c r="A513" i="5"/>
  <c r="L512" i="5"/>
  <c r="B512" i="5"/>
  <c r="A512" i="5"/>
  <c r="L511" i="5"/>
  <c r="B511" i="5"/>
  <c r="A511" i="5"/>
  <c r="L510" i="5"/>
  <c r="B510" i="5"/>
  <c r="A510" i="5"/>
  <c r="L509" i="5"/>
  <c r="B509" i="5"/>
  <c r="A509" i="5"/>
  <c r="L508" i="5"/>
  <c r="B508" i="5"/>
  <c r="A508" i="5"/>
  <c r="L507" i="5"/>
  <c r="B507" i="5"/>
  <c r="A507" i="5"/>
  <c r="L506" i="5"/>
  <c r="B506" i="5"/>
  <c r="A506" i="5"/>
  <c r="L505" i="5"/>
  <c r="B505" i="5"/>
  <c r="A505" i="5"/>
  <c r="L504" i="5"/>
  <c r="B504" i="5"/>
  <c r="A504" i="5"/>
  <c r="L503" i="5"/>
  <c r="B503" i="5"/>
  <c r="A503" i="5"/>
  <c r="L502" i="5"/>
  <c r="B502" i="5"/>
  <c r="A502" i="5"/>
  <c r="L501" i="5"/>
  <c r="B501" i="5"/>
  <c r="A501" i="5"/>
  <c r="L500" i="5"/>
  <c r="B500" i="5"/>
  <c r="A500" i="5"/>
  <c r="L499" i="5"/>
  <c r="B499" i="5"/>
  <c r="A499" i="5"/>
  <c r="L498" i="5"/>
  <c r="B498" i="5"/>
  <c r="A498" i="5"/>
  <c r="L497" i="5"/>
  <c r="B497" i="5"/>
  <c r="A497" i="5"/>
  <c r="L496" i="5"/>
  <c r="B496" i="5"/>
  <c r="A496" i="5"/>
  <c r="L495" i="5"/>
  <c r="B495" i="5"/>
  <c r="A495" i="5"/>
  <c r="L494" i="5"/>
  <c r="B494" i="5"/>
  <c r="A494" i="5"/>
  <c r="L493" i="5"/>
  <c r="B493" i="5"/>
  <c r="A493" i="5"/>
  <c r="L492" i="5"/>
  <c r="B492" i="5"/>
  <c r="A492" i="5"/>
  <c r="L491" i="5"/>
  <c r="B491" i="5"/>
  <c r="A491" i="5"/>
  <c r="L490" i="5"/>
  <c r="B490" i="5"/>
  <c r="A490" i="5"/>
  <c r="L489" i="5"/>
  <c r="B489" i="5"/>
  <c r="A489" i="5"/>
  <c r="L488" i="5"/>
  <c r="B488" i="5"/>
  <c r="A488" i="5"/>
  <c r="L487" i="5"/>
  <c r="B487" i="5"/>
  <c r="A487" i="5"/>
  <c r="L486" i="5"/>
  <c r="B486" i="5"/>
  <c r="A486" i="5"/>
  <c r="L485" i="5"/>
  <c r="B485" i="5"/>
  <c r="A485" i="5"/>
  <c r="L484" i="5"/>
  <c r="B484" i="5"/>
  <c r="A484" i="5"/>
  <c r="L483" i="5"/>
  <c r="B483" i="5"/>
  <c r="A483" i="5"/>
  <c r="L482" i="5"/>
  <c r="B482" i="5"/>
  <c r="A482" i="5"/>
  <c r="B481" i="5"/>
  <c r="A481" i="5"/>
  <c r="L480" i="5"/>
  <c r="B480" i="5"/>
  <c r="A480" i="5"/>
  <c r="L479" i="5"/>
  <c r="B479" i="5"/>
  <c r="A479" i="5"/>
  <c r="L478" i="5"/>
  <c r="B478" i="5"/>
  <c r="A478" i="5"/>
  <c r="L477" i="5"/>
  <c r="B477" i="5"/>
  <c r="A477" i="5"/>
  <c r="L476" i="5"/>
  <c r="B476" i="5"/>
  <c r="A476" i="5"/>
  <c r="L475" i="5"/>
  <c r="B475" i="5"/>
  <c r="A475" i="5"/>
  <c r="L474" i="5"/>
  <c r="B474" i="5"/>
  <c r="A474" i="5"/>
  <c r="L473" i="5"/>
  <c r="B473" i="5"/>
  <c r="A473" i="5"/>
  <c r="L472" i="5"/>
  <c r="B472" i="5"/>
  <c r="A472" i="5"/>
  <c r="L471" i="5"/>
  <c r="B471" i="5"/>
  <c r="A471" i="5"/>
  <c r="L470" i="5"/>
  <c r="B470" i="5"/>
  <c r="A470" i="5"/>
  <c r="L469" i="5"/>
  <c r="B469" i="5"/>
  <c r="A469" i="5"/>
  <c r="L468" i="5"/>
  <c r="B468" i="5"/>
  <c r="A468" i="5"/>
  <c r="L467" i="5"/>
  <c r="B467" i="5"/>
  <c r="A467" i="5"/>
  <c r="L466" i="5"/>
  <c r="B466" i="5"/>
  <c r="A466" i="5"/>
  <c r="L465" i="5"/>
  <c r="B465" i="5"/>
  <c r="A465" i="5"/>
  <c r="B464" i="5"/>
  <c r="A464" i="5"/>
  <c r="L463" i="5"/>
  <c r="B463" i="5"/>
  <c r="A463" i="5"/>
  <c r="L462" i="5"/>
  <c r="B462" i="5"/>
  <c r="A462" i="5"/>
  <c r="L461" i="5"/>
  <c r="B461" i="5"/>
  <c r="A461" i="5"/>
  <c r="L460" i="5"/>
  <c r="B460" i="5"/>
  <c r="A460" i="5"/>
  <c r="L459" i="5"/>
  <c r="B459" i="5"/>
  <c r="A459" i="5"/>
  <c r="L458" i="5"/>
  <c r="B458" i="5"/>
  <c r="A458" i="5"/>
  <c r="L457" i="5"/>
  <c r="B457" i="5"/>
  <c r="A457" i="5"/>
  <c r="B456" i="5"/>
  <c r="A456" i="5"/>
  <c r="L455" i="5"/>
  <c r="B455" i="5"/>
  <c r="A455" i="5"/>
  <c r="L454" i="5"/>
  <c r="B454" i="5"/>
  <c r="A454" i="5"/>
  <c r="L453" i="5"/>
  <c r="B453" i="5"/>
  <c r="A453" i="5"/>
  <c r="L452" i="5"/>
  <c r="B452" i="5"/>
  <c r="A452" i="5"/>
  <c r="L451" i="5"/>
  <c r="B451" i="5"/>
  <c r="A451" i="5"/>
  <c r="L450" i="5"/>
  <c r="B450" i="5"/>
  <c r="A450" i="5"/>
  <c r="L449" i="5"/>
  <c r="B449" i="5"/>
  <c r="A449" i="5"/>
  <c r="L448" i="5"/>
  <c r="B448" i="5"/>
  <c r="A448" i="5"/>
  <c r="L447" i="5"/>
  <c r="B447" i="5"/>
  <c r="A447" i="5"/>
  <c r="L446" i="5"/>
  <c r="B446" i="5"/>
  <c r="A446" i="5"/>
  <c r="B445" i="5"/>
  <c r="A445" i="5"/>
  <c r="L444" i="5"/>
  <c r="B444" i="5"/>
  <c r="A444" i="5"/>
  <c r="L443" i="5"/>
  <c r="B443" i="5"/>
  <c r="A443" i="5"/>
  <c r="L442" i="5"/>
  <c r="B442" i="5"/>
  <c r="A442" i="5"/>
  <c r="L441" i="5"/>
  <c r="B441" i="5"/>
  <c r="A441" i="5"/>
  <c r="L440" i="5"/>
  <c r="B440" i="5"/>
  <c r="A440" i="5"/>
  <c r="L439" i="5"/>
  <c r="B439" i="5"/>
  <c r="A439" i="5"/>
  <c r="L438" i="5"/>
  <c r="B438" i="5"/>
  <c r="A438" i="5"/>
  <c r="L437" i="5"/>
  <c r="B437" i="5"/>
  <c r="A437" i="5"/>
  <c r="L436" i="5"/>
  <c r="B436" i="5"/>
  <c r="A436" i="5"/>
  <c r="L435" i="5"/>
  <c r="B435" i="5"/>
  <c r="A435" i="5"/>
  <c r="L434" i="5"/>
  <c r="B434" i="5"/>
  <c r="A434" i="5"/>
  <c r="L433" i="5"/>
  <c r="B433" i="5"/>
  <c r="A433" i="5"/>
  <c r="L432" i="5"/>
  <c r="B432" i="5"/>
  <c r="A432" i="5"/>
  <c r="L431" i="5"/>
  <c r="B431" i="5"/>
  <c r="A431" i="5"/>
  <c r="L430" i="5"/>
  <c r="B430" i="5"/>
  <c r="A430" i="5"/>
  <c r="L429" i="5"/>
  <c r="B429" i="5"/>
  <c r="A429" i="5"/>
  <c r="L428" i="5"/>
  <c r="B428" i="5"/>
  <c r="A428" i="5"/>
  <c r="L427" i="5"/>
  <c r="B427" i="5"/>
  <c r="A427" i="5"/>
  <c r="L426" i="5"/>
  <c r="B426" i="5"/>
  <c r="A426" i="5"/>
  <c r="L425" i="5"/>
  <c r="B425" i="5"/>
  <c r="A425" i="5"/>
  <c r="L424" i="5"/>
  <c r="B424" i="5"/>
  <c r="A424" i="5"/>
  <c r="L423" i="5"/>
  <c r="B423" i="5"/>
  <c r="A423" i="5"/>
  <c r="L422" i="5"/>
  <c r="B422" i="5"/>
  <c r="A422" i="5"/>
  <c r="L421" i="5"/>
  <c r="B421" i="5"/>
  <c r="A421" i="5"/>
  <c r="L420" i="5"/>
  <c r="B420" i="5"/>
  <c r="A420" i="5"/>
  <c r="L419" i="5"/>
  <c r="B419" i="5"/>
  <c r="A419" i="5"/>
  <c r="L418" i="5"/>
  <c r="B418" i="5"/>
  <c r="A418" i="5"/>
  <c r="L417" i="5"/>
  <c r="B417" i="5"/>
  <c r="A417" i="5"/>
  <c r="L416" i="5"/>
  <c r="B416" i="5"/>
  <c r="A416" i="5"/>
  <c r="L415" i="5"/>
  <c r="B415" i="5"/>
  <c r="A415" i="5"/>
  <c r="L414" i="5"/>
  <c r="B414" i="5"/>
  <c r="A414" i="5"/>
  <c r="L413" i="5"/>
  <c r="B413" i="5"/>
  <c r="A413" i="5"/>
  <c r="L412" i="5"/>
  <c r="B412" i="5"/>
  <c r="A412" i="5"/>
  <c r="L411" i="5"/>
  <c r="B411" i="5"/>
  <c r="A411" i="5"/>
  <c r="L410" i="5"/>
  <c r="B410" i="5"/>
  <c r="A410" i="5"/>
  <c r="L409" i="5"/>
  <c r="B409" i="5"/>
  <c r="A409" i="5"/>
  <c r="L408" i="5"/>
  <c r="B408" i="5"/>
  <c r="A408" i="5"/>
  <c r="B407" i="5"/>
  <c r="A407" i="5"/>
  <c r="L406" i="5"/>
  <c r="B406" i="5"/>
  <c r="A406" i="5"/>
  <c r="L405" i="5"/>
  <c r="B405" i="5"/>
  <c r="A405" i="5"/>
  <c r="B404" i="5"/>
  <c r="A404" i="5"/>
  <c r="L403" i="5"/>
  <c r="B403" i="5"/>
  <c r="A403" i="5"/>
  <c r="L402" i="5"/>
  <c r="B402" i="5"/>
  <c r="A402" i="5"/>
  <c r="L401" i="5"/>
  <c r="B401" i="5"/>
  <c r="A401" i="5"/>
  <c r="L400" i="5"/>
  <c r="B400" i="5"/>
  <c r="A400" i="5"/>
  <c r="L399" i="5"/>
  <c r="B399" i="5"/>
  <c r="A399" i="5"/>
  <c r="L398" i="5"/>
  <c r="B398" i="5"/>
  <c r="A398" i="5"/>
  <c r="L397" i="5"/>
  <c r="B397" i="5"/>
  <c r="A397" i="5"/>
  <c r="L396" i="5"/>
  <c r="B396" i="5"/>
  <c r="A396" i="5"/>
  <c r="L395" i="5"/>
  <c r="B395" i="5"/>
  <c r="A395" i="5"/>
  <c r="L394" i="5"/>
  <c r="B394" i="5"/>
  <c r="A394" i="5"/>
  <c r="L393" i="5"/>
  <c r="B393" i="5"/>
  <c r="A393" i="5"/>
  <c r="L392" i="5"/>
  <c r="B392" i="5"/>
  <c r="A392" i="5"/>
  <c r="L391" i="5"/>
  <c r="B391" i="5"/>
  <c r="A391" i="5"/>
  <c r="L390" i="5"/>
  <c r="B390" i="5"/>
  <c r="A390" i="5"/>
  <c r="L389" i="5"/>
  <c r="B389" i="5"/>
  <c r="A389" i="5"/>
  <c r="L388" i="5"/>
  <c r="B388" i="5"/>
  <c r="A388" i="5"/>
  <c r="B387" i="5"/>
  <c r="A387" i="5"/>
  <c r="L386" i="5"/>
  <c r="B386" i="5"/>
  <c r="A386" i="5"/>
  <c r="L385" i="5"/>
  <c r="B385" i="5"/>
  <c r="A385" i="5"/>
  <c r="L384" i="5"/>
  <c r="B384" i="5"/>
  <c r="A384" i="5"/>
  <c r="L383" i="5"/>
  <c r="B383" i="5"/>
  <c r="A383" i="5"/>
  <c r="L382" i="5"/>
  <c r="B382" i="5"/>
  <c r="A382" i="5"/>
  <c r="L381" i="5"/>
  <c r="B381" i="5"/>
  <c r="A381" i="5"/>
  <c r="L380" i="5"/>
  <c r="B380" i="5"/>
  <c r="A380" i="5"/>
  <c r="L379" i="5"/>
  <c r="B379" i="5"/>
  <c r="A379" i="5"/>
  <c r="L378" i="5"/>
  <c r="B378" i="5"/>
  <c r="A378" i="5"/>
  <c r="B377" i="5"/>
  <c r="A377" i="5"/>
  <c r="L376" i="5"/>
  <c r="B376" i="5"/>
  <c r="A376" i="5"/>
  <c r="L375" i="5"/>
  <c r="B375" i="5"/>
  <c r="A375" i="5"/>
  <c r="B374" i="5"/>
  <c r="A374" i="5"/>
  <c r="B373" i="5"/>
  <c r="A373" i="5"/>
  <c r="B372" i="5"/>
  <c r="A372" i="5"/>
  <c r="L371" i="5"/>
  <c r="B371" i="5"/>
  <c r="A371" i="5"/>
  <c r="L370" i="5"/>
  <c r="B370" i="5"/>
  <c r="A370" i="5"/>
  <c r="L369" i="5"/>
  <c r="B369" i="5"/>
  <c r="A369" i="5"/>
  <c r="L368" i="5"/>
  <c r="B368" i="5"/>
  <c r="A368" i="5"/>
  <c r="L367" i="5"/>
  <c r="B367" i="5"/>
  <c r="A367" i="5"/>
  <c r="L366" i="5"/>
  <c r="B366" i="5"/>
  <c r="A366" i="5"/>
  <c r="B365" i="5"/>
  <c r="A365" i="5"/>
  <c r="L364" i="5"/>
  <c r="B364" i="5"/>
  <c r="A364" i="5"/>
  <c r="L363" i="5"/>
  <c r="B363" i="5"/>
  <c r="A363" i="5"/>
  <c r="L362" i="5"/>
  <c r="B362" i="5"/>
  <c r="A362" i="5"/>
  <c r="L361" i="5"/>
  <c r="B361" i="5"/>
  <c r="A361" i="5"/>
  <c r="L360" i="5"/>
  <c r="B360" i="5"/>
  <c r="A360" i="5"/>
  <c r="L359" i="5"/>
  <c r="B359" i="5"/>
  <c r="A359" i="5"/>
  <c r="L358" i="5"/>
  <c r="B358" i="5"/>
  <c r="A358" i="5"/>
  <c r="L357" i="5"/>
  <c r="B357" i="5"/>
  <c r="A357" i="5"/>
  <c r="L356" i="5"/>
  <c r="B356" i="5"/>
  <c r="A356" i="5"/>
  <c r="L355" i="5"/>
  <c r="B355" i="5"/>
  <c r="A355" i="5"/>
  <c r="B354" i="5"/>
  <c r="A354" i="5"/>
  <c r="L353" i="5"/>
  <c r="B353" i="5"/>
  <c r="A353" i="5"/>
  <c r="L352" i="5"/>
  <c r="B352" i="5"/>
  <c r="A352" i="5"/>
  <c r="L351" i="5"/>
  <c r="B351" i="5"/>
  <c r="A351" i="5"/>
  <c r="L350" i="5"/>
  <c r="B350" i="5"/>
  <c r="A350" i="5"/>
  <c r="L349" i="5"/>
  <c r="B349" i="5"/>
  <c r="A349" i="5"/>
  <c r="B348" i="5"/>
  <c r="A348" i="5"/>
  <c r="L347" i="5"/>
  <c r="B347" i="5"/>
  <c r="A347" i="5"/>
  <c r="L346" i="5"/>
  <c r="B346" i="5"/>
  <c r="A346" i="5"/>
  <c r="L345" i="5"/>
  <c r="B345" i="5"/>
  <c r="A345" i="5"/>
  <c r="L344" i="5"/>
  <c r="B344" i="5"/>
  <c r="A344" i="5"/>
  <c r="B343" i="5"/>
  <c r="A343" i="5"/>
  <c r="L342" i="5"/>
  <c r="B342" i="5"/>
  <c r="A342" i="5"/>
  <c r="L341" i="5"/>
  <c r="B341" i="5"/>
  <c r="A341" i="5"/>
  <c r="L340" i="5"/>
  <c r="B340" i="5"/>
  <c r="A340" i="5"/>
  <c r="L339" i="5"/>
  <c r="B339" i="5"/>
  <c r="A339" i="5"/>
  <c r="L338" i="5"/>
  <c r="B338" i="5"/>
  <c r="A338" i="5"/>
  <c r="L337" i="5"/>
  <c r="B337" i="5"/>
  <c r="A337" i="5"/>
  <c r="L336" i="5"/>
  <c r="B336" i="5"/>
  <c r="A336" i="5"/>
  <c r="L335" i="5"/>
  <c r="B335" i="5"/>
  <c r="A335" i="5"/>
  <c r="B334" i="5"/>
  <c r="A334" i="5"/>
  <c r="L333" i="5"/>
  <c r="B333" i="5"/>
  <c r="A333" i="5"/>
  <c r="L332" i="5"/>
  <c r="B332" i="5"/>
  <c r="A332" i="5"/>
  <c r="L331" i="5"/>
  <c r="B331" i="5"/>
  <c r="A331" i="5"/>
  <c r="L330" i="5"/>
  <c r="B330" i="5"/>
  <c r="A330" i="5"/>
  <c r="B329" i="5"/>
  <c r="A329" i="5"/>
  <c r="L328" i="5"/>
  <c r="B328" i="5"/>
  <c r="A328" i="5"/>
  <c r="L327" i="5"/>
  <c r="B327" i="5"/>
  <c r="A327" i="5"/>
  <c r="L326" i="5"/>
  <c r="B326" i="5"/>
  <c r="A326" i="5"/>
  <c r="B325" i="5"/>
  <c r="A325" i="5"/>
  <c r="L324" i="5"/>
  <c r="B324" i="5"/>
  <c r="A324" i="5"/>
  <c r="L323" i="5"/>
  <c r="B323" i="5"/>
  <c r="A323" i="5"/>
  <c r="L322" i="5"/>
  <c r="B322" i="5"/>
  <c r="A322" i="5"/>
  <c r="L321" i="5"/>
  <c r="B321" i="5"/>
  <c r="A321" i="5"/>
  <c r="L320" i="5"/>
  <c r="B320" i="5"/>
  <c r="A320" i="5"/>
  <c r="L319" i="5"/>
  <c r="B319" i="5"/>
  <c r="A319" i="5"/>
  <c r="L318" i="5"/>
  <c r="B318" i="5"/>
  <c r="A318" i="5"/>
  <c r="L317" i="5"/>
  <c r="B317" i="5"/>
  <c r="A317" i="5"/>
  <c r="L316" i="5"/>
  <c r="B316" i="5"/>
  <c r="A316" i="5"/>
  <c r="L315" i="5"/>
  <c r="B315" i="5"/>
  <c r="A315" i="5"/>
  <c r="L314" i="5"/>
  <c r="B314" i="5"/>
  <c r="A314" i="5"/>
  <c r="L313" i="5"/>
  <c r="B313" i="5"/>
  <c r="A313" i="5"/>
  <c r="B312" i="5"/>
  <c r="A312" i="5"/>
  <c r="L311" i="5"/>
  <c r="B311" i="5"/>
  <c r="A311" i="5"/>
  <c r="B310" i="5"/>
  <c r="A310" i="5"/>
  <c r="L309" i="5"/>
  <c r="B309" i="5"/>
  <c r="A309" i="5"/>
  <c r="L308" i="5"/>
  <c r="B308" i="5"/>
  <c r="A308" i="5"/>
  <c r="B307" i="5"/>
  <c r="A307" i="5"/>
  <c r="B306" i="5"/>
  <c r="A306" i="5"/>
  <c r="B305" i="5"/>
  <c r="A305" i="5"/>
  <c r="L304" i="5"/>
  <c r="B304" i="5"/>
  <c r="A304" i="5"/>
  <c r="B303" i="5"/>
  <c r="A303" i="5"/>
  <c r="B302" i="5"/>
  <c r="A302" i="5"/>
  <c r="B301" i="5"/>
  <c r="A301" i="5"/>
  <c r="B300" i="5"/>
  <c r="A300" i="5"/>
  <c r="B299" i="5"/>
  <c r="A299" i="5"/>
  <c r="B298" i="5"/>
  <c r="A298" i="5"/>
  <c r="L297" i="5"/>
  <c r="B297" i="5"/>
  <c r="A297" i="5"/>
  <c r="L296" i="5"/>
  <c r="B296" i="5"/>
  <c r="A296" i="5"/>
  <c r="L295" i="5"/>
  <c r="B295" i="5"/>
  <c r="A295" i="5"/>
  <c r="L294" i="5"/>
  <c r="B294" i="5"/>
  <c r="A294" i="5"/>
  <c r="L293" i="5"/>
  <c r="B293" i="5"/>
  <c r="A293" i="5"/>
  <c r="L292" i="5"/>
  <c r="B292" i="5"/>
  <c r="A292" i="5"/>
  <c r="L291" i="5"/>
  <c r="B291" i="5"/>
  <c r="A291" i="5"/>
  <c r="L290" i="5"/>
  <c r="B290" i="5"/>
  <c r="A290" i="5"/>
  <c r="L289" i="5"/>
  <c r="B289" i="5"/>
  <c r="A289" i="5"/>
  <c r="B288" i="5"/>
  <c r="A288" i="5"/>
  <c r="L287" i="5"/>
  <c r="B287" i="5"/>
  <c r="A287" i="5"/>
  <c r="L286" i="5"/>
  <c r="B286" i="5"/>
  <c r="A286" i="5"/>
  <c r="L285" i="5"/>
  <c r="B285" i="5"/>
  <c r="A285" i="5"/>
  <c r="L284" i="5"/>
  <c r="B284" i="5"/>
  <c r="A284" i="5"/>
  <c r="L283" i="5"/>
  <c r="B283" i="5"/>
  <c r="A283" i="5"/>
  <c r="L282" i="5"/>
  <c r="B282" i="5"/>
  <c r="A282" i="5"/>
  <c r="L281" i="5"/>
  <c r="B281" i="5"/>
  <c r="A281" i="5"/>
  <c r="L280" i="5"/>
  <c r="B280" i="5"/>
  <c r="A280" i="5"/>
  <c r="L279" i="5"/>
  <c r="B279" i="5"/>
  <c r="A279" i="5"/>
  <c r="L278" i="5"/>
  <c r="B278" i="5"/>
  <c r="A278" i="5"/>
  <c r="L277" i="5"/>
  <c r="B277" i="5"/>
  <c r="A277" i="5"/>
  <c r="L276" i="5"/>
  <c r="B276" i="5"/>
  <c r="A276" i="5"/>
  <c r="L275" i="5"/>
  <c r="B275" i="5"/>
  <c r="A275" i="5"/>
  <c r="L274" i="5"/>
  <c r="B274" i="5"/>
  <c r="A274" i="5"/>
  <c r="L273" i="5"/>
  <c r="B273" i="5"/>
  <c r="A273" i="5"/>
  <c r="L272" i="5"/>
  <c r="B272" i="5"/>
  <c r="A272" i="5"/>
  <c r="B271" i="5"/>
  <c r="A271" i="5"/>
  <c r="L270" i="5"/>
  <c r="B270" i="5"/>
  <c r="A270" i="5"/>
  <c r="L269" i="5"/>
  <c r="B269" i="5"/>
  <c r="A269" i="5"/>
  <c r="L268" i="5"/>
  <c r="B268" i="5"/>
  <c r="A268" i="5"/>
  <c r="L267" i="5"/>
  <c r="B267" i="5"/>
  <c r="A267" i="5"/>
  <c r="B266" i="5"/>
  <c r="A266" i="5"/>
  <c r="B265" i="5"/>
  <c r="A265" i="5"/>
  <c r="B264" i="5"/>
  <c r="A264" i="5"/>
  <c r="L263" i="5"/>
  <c r="B263" i="5"/>
  <c r="A263" i="5"/>
  <c r="L262" i="5"/>
  <c r="B262" i="5"/>
  <c r="A262" i="5"/>
  <c r="L261" i="5"/>
  <c r="B261" i="5"/>
  <c r="A261" i="5"/>
  <c r="B260" i="5"/>
  <c r="A260" i="5"/>
  <c r="L259" i="5"/>
  <c r="B259" i="5"/>
  <c r="A259" i="5"/>
  <c r="L258" i="5"/>
  <c r="B258" i="5"/>
  <c r="A258" i="5"/>
  <c r="L257" i="5"/>
  <c r="B257" i="5"/>
  <c r="A257" i="5"/>
  <c r="L256" i="5"/>
  <c r="B256" i="5"/>
  <c r="A256" i="5"/>
  <c r="L255" i="5"/>
  <c r="B255" i="5"/>
  <c r="A255" i="5"/>
  <c r="L254" i="5"/>
  <c r="B254" i="5"/>
  <c r="A254" i="5"/>
  <c r="L253" i="5"/>
  <c r="B253" i="5"/>
  <c r="A253" i="5"/>
  <c r="B252" i="5"/>
  <c r="A252" i="5"/>
  <c r="B251" i="5"/>
  <c r="A251" i="5"/>
  <c r="B250" i="5"/>
  <c r="A250" i="5"/>
  <c r="B249" i="5"/>
  <c r="A249" i="5"/>
  <c r="B248" i="5"/>
  <c r="A248" i="5"/>
  <c r="B247" i="5"/>
  <c r="A247" i="5"/>
  <c r="B246" i="5"/>
  <c r="A246" i="5"/>
  <c r="L245" i="5"/>
  <c r="B245" i="5"/>
  <c r="A245" i="5"/>
  <c r="L244" i="5"/>
  <c r="B244" i="5"/>
  <c r="A244" i="5"/>
  <c r="B243" i="5"/>
  <c r="A243" i="5"/>
  <c r="L242" i="5"/>
  <c r="B242" i="5"/>
  <c r="A242" i="5"/>
  <c r="L241" i="5"/>
  <c r="B241" i="5"/>
  <c r="A241" i="5"/>
  <c r="L240" i="5"/>
  <c r="B240" i="5"/>
  <c r="A240" i="5"/>
  <c r="B239" i="5"/>
  <c r="A239" i="5"/>
  <c r="L238" i="5"/>
  <c r="B238" i="5"/>
  <c r="A238" i="5"/>
  <c r="B237" i="5"/>
  <c r="A237" i="5"/>
  <c r="B236" i="5"/>
  <c r="A236" i="5"/>
  <c r="B235" i="5"/>
  <c r="A235" i="5"/>
  <c r="B234" i="5"/>
  <c r="A234" i="5"/>
  <c r="B233" i="5"/>
  <c r="A233" i="5"/>
  <c r="B232" i="5"/>
  <c r="A232" i="5"/>
  <c r="L231" i="5"/>
  <c r="B231" i="5"/>
  <c r="A231" i="5"/>
  <c r="B230" i="5"/>
  <c r="A230" i="5"/>
  <c r="L229" i="5"/>
  <c r="B229" i="5"/>
  <c r="A229" i="5"/>
  <c r="B228" i="5"/>
  <c r="A228" i="5"/>
  <c r="B227" i="5"/>
  <c r="A227" i="5"/>
  <c r="B226" i="5"/>
  <c r="A226" i="5"/>
  <c r="B225" i="5"/>
  <c r="A225" i="5"/>
  <c r="B224" i="5"/>
  <c r="A224" i="5"/>
  <c r="B223" i="5"/>
  <c r="A223" i="5"/>
  <c r="B222" i="5"/>
  <c r="A222" i="5"/>
  <c r="B221" i="5"/>
  <c r="A221" i="5"/>
  <c r="B220" i="5"/>
  <c r="A220" i="5"/>
  <c r="B219" i="5"/>
  <c r="A219" i="5"/>
  <c r="B218" i="5"/>
  <c r="A218" i="5"/>
  <c r="B217" i="5"/>
  <c r="A217" i="5"/>
  <c r="B216" i="5"/>
  <c r="A216" i="5"/>
  <c r="B215" i="5"/>
  <c r="A215" i="5"/>
  <c r="L214" i="5"/>
  <c r="B214" i="5"/>
  <c r="A214" i="5"/>
  <c r="B213" i="5"/>
  <c r="A213" i="5"/>
  <c r="L212" i="5"/>
  <c r="B212" i="5"/>
  <c r="A212" i="5"/>
  <c r="L211" i="5"/>
  <c r="B211" i="5"/>
  <c r="A211" i="5"/>
  <c r="L210" i="5"/>
  <c r="B210" i="5"/>
  <c r="A210" i="5"/>
  <c r="L209" i="5"/>
  <c r="B209" i="5"/>
  <c r="A209" i="5"/>
  <c r="L208" i="5"/>
  <c r="B208" i="5"/>
  <c r="A208" i="5"/>
  <c r="L207" i="5"/>
  <c r="B207" i="5"/>
  <c r="A207" i="5"/>
  <c r="B206" i="5"/>
  <c r="A206" i="5"/>
  <c r="L205" i="5"/>
  <c r="B205" i="5"/>
  <c r="A205" i="5"/>
  <c r="L204" i="5"/>
  <c r="B204" i="5"/>
  <c r="A204" i="5"/>
  <c r="L203" i="5"/>
  <c r="B203" i="5"/>
  <c r="A203" i="5"/>
  <c r="L202" i="5"/>
  <c r="B202" i="5"/>
  <c r="A202" i="5"/>
  <c r="B201" i="5"/>
  <c r="A201" i="5"/>
  <c r="B200" i="5"/>
  <c r="A200" i="5"/>
  <c r="B199" i="5"/>
  <c r="A199" i="5"/>
  <c r="B198" i="5"/>
  <c r="A198" i="5"/>
  <c r="B197" i="5"/>
  <c r="A197" i="5"/>
  <c r="B196" i="5"/>
  <c r="A196" i="5"/>
  <c r="B195" i="5"/>
  <c r="A195" i="5"/>
  <c r="B194" i="5"/>
  <c r="A194" i="5"/>
  <c r="B193" i="5"/>
  <c r="A193" i="5"/>
  <c r="B192" i="5"/>
  <c r="A192" i="5"/>
  <c r="B191" i="5"/>
  <c r="A191" i="5"/>
  <c r="B190" i="5"/>
  <c r="A190" i="5"/>
  <c r="B189" i="5"/>
  <c r="A189" i="5"/>
  <c r="B188" i="5"/>
  <c r="A188" i="5"/>
  <c r="B187" i="5"/>
  <c r="A187" i="5"/>
  <c r="B186" i="5"/>
  <c r="A186" i="5"/>
  <c r="B185" i="5"/>
  <c r="A185" i="5"/>
  <c r="B184" i="5"/>
  <c r="A184" i="5"/>
  <c r="B183" i="5"/>
  <c r="A183" i="5"/>
  <c r="B182" i="5"/>
  <c r="A182" i="5"/>
  <c r="B181" i="5"/>
  <c r="A181" i="5"/>
  <c r="B180" i="5"/>
  <c r="A180" i="5"/>
  <c r="B179" i="5"/>
  <c r="A179" i="5"/>
  <c r="B178" i="5"/>
  <c r="A178" i="5"/>
  <c r="B177" i="5"/>
  <c r="A177" i="5"/>
  <c r="B176" i="5"/>
  <c r="A176" i="5"/>
  <c r="B175" i="5"/>
  <c r="A175" i="5"/>
  <c r="B174" i="5"/>
  <c r="A174" i="5"/>
  <c r="B173" i="5"/>
  <c r="A173" i="5"/>
  <c r="B172" i="5"/>
  <c r="A172" i="5"/>
  <c r="B171" i="5"/>
  <c r="A171" i="5"/>
  <c r="B170" i="5"/>
  <c r="A170" i="5"/>
  <c r="B169" i="5"/>
  <c r="A169" i="5"/>
  <c r="B168" i="5"/>
  <c r="A168" i="5"/>
  <c r="B167" i="5"/>
  <c r="A167" i="5"/>
  <c r="B166" i="5"/>
  <c r="A166" i="5"/>
  <c r="B165" i="5"/>
  <c r="A165" i="5"/>
  <c r="B164" i="5"/>
  <c r="A164" i="5"/>
  <c r="B163" i="5"/>
  <c r="A163" i="5"/>
  <c r="B162" i="5"/>
  <c r="A162" i="5"/>
  <c r="B161" i="5"/>
  <c r="A161" i="5"/>
  <c r="B160" i="5"/>
  <c r="A160" i="5"/>
  <c r="B159" i="5"/>
  <c r="A159" i="5"/>
  <c r="B158" i="5"/>
  <c r="A158" i="5"/>
  <c r="B157" i="5"/>
  <c r="A157" i="5"/>
  <c r="B156" i="5"/>
  <c r="A156" i="5"/>
  <c r="B155" i="5"/>
  <c r="A155" i="5"/>
  <c r="B154" i="5"/>
  <c r="A154" i="5"/>
  <c r="B153" i="5"/>
  <c r="A153" i="5"/>
  <c r="B152" i="5"/>
  <c r="A152" i="5"/>
  <c r="B151" i="5"/>
  <c r="A151" i="5"/>
  <c r="B150" i="5"/>
  <c r="A150" i="5"/>
  <c r="B149" i="5"/>
  <c r="A149" i="5"/>
  <c r="B148" i="5"/>
  <c r="A148" i="5"/>
  <c r="B147" i="5"/>
  <c r="A147" i="5"/>
  <c r="B146" i="5"/>
  <c r="A146" i="5"/>
  <c r="B145" i="5"/>
  <c r="A145" i="5"/>
  <c r="B144" i="5"/>
  <c r="A144" i="5"/>
  <c r="B143" i="5"/>
  <c r="A143" i="5"/>
  <c r="B142" i="5"/>
  <c r="A142" i="5"/>
  <c r="B141" i="5"/>
  <c r="A141" i="5"/>
  <c r="B140" i="5"/>
  <c r="A140" i="5"/>
  <c r="B139" i="5"/>
  <c r="A139" i="5"/>
  <c r="B138" i="5"/>
  <c r="A138" i="5"/>
  <c r="B137" i="5"/>
  <c r="A137" i="5"/>
  <c r="B136" i="5"/>
  <c r="A136" i="5"/>
  <c r="B135" i="5"/>
  <c r="A135" i="5"/>
  <c r="B134" i="5"/>
  <c r="A134" i="5"/>
  <c r="B133" i="5"/>
  <c r="A133" i="5"/>
  <c r="B132" i="5"/>
  <c r="A132" i="5"/>
  <c r="B131" i="5"/>
  <c r="A131" i="5"/>
  <c r="B130" i="5"/>
  <c r="A130" i="5"/>
  <c r="B129" i="5"/>
  <c r="A129" i="5"/>
  <c r="B128" i="5"/>
  <c r="A128" i="5"/>
  <c r="B127" i="5"/>
  <c r="A127" i="5"/>
  <c r="B126" i="5"/>
  <c r="A126" i="5"/>
  <c r="B125" i="5"/>
  <c r="A125" i="5"/>
  <c r="B124" i="5"/>
  <c r="A124" i="5"/>
  <c r="B123" i="5"/>
  <c r="A123" i="5"/>
  <c r="B122" i="5"/>
  <c r="A122" i="5"/>
  <c r="B121" i="5"/>
  <c r="A121" i="5"/>
  <c r="B120" i="5"/>
  <c r="A120" i="5"/>
  <c r="B119" i="5"/>
  <c r="A119" i="5"/>
  <c r="B118" i="5"/>
  <c r="A118" i="5"/>
  <c r="B117" i="5"/>
  <c r="A117" i="5"/>
  <c r="B116" i="5"/>
  <c r="A116" i="5"/>
  <c r="B115" i="5"/>
  <c r="A115" i="5"/>
  <c r="B114" i="5"/>
  <c r="A114" i="5"/>
  <c r="B113" i="5"/>
  <c r="A113" i="5"/>
  <c r="B112" i="5"/>
  <c r="A112" i="5"/>
  <c r="B111" i="5"/>
  <c r="A111" i="5"/>
  <c r="B110" i="5"/>
  <c r="A110" i="5"/>
  <c r="B109" i="5"/>
  <c r="A109" i="5"/>
  <c r="B108" i="5"/>
  <c r="A108" i="5"/>
  <c r="B107" i="5"/>
  <c r="A107" i="5"/>
  <c r="B106" i="5"/>
  <c r="A106" i="5"/>
  <c r="B105" i="5"/>
  <c r="A105" i="5"/>
  <c r="B104" i="5"/>
  <c r="A104" i="5"/>
  <c r="B103" i="5"/>
  <c r="A103" i="5"/>
  <c r="B102" i="5"/>
  <c r="A102" i="5"/>
  <c r="B101" i="5"/>
  <c r="A101" i="5"/>
  <c r="B100" i="5"/>
  <c r="A100" i="5"/>
  <c r="B99" i="5"/>
  <c r="A99" i="5"/>
  <c r="B98" i="5"/>
  <c r="A98" i="5"/>
  <c r="B97" i="5"/>
  <c r="A97" i="5"/>
  <c r="B96" i="5"/>
  <c r="A96" i="5"/>
  <c r="B95" i="5"/>
  <c r="A95" i="5"/>
  <c r="B94" i="5"/>
  <c r="A94" i="5"/>
  <c r="B93" i="5"/>
  <c r="A93" i="5"/>
  <c r="B92" i="5"/>
  <c r="A92" i="5"/>
  <c r="B91" i="5"/>
  <c r="A91" i="5"/>
  <c r="B90" i="5"/>
  <c r="A90" i="5"/>
  <c r="B89" i="5"/>
  <c r="A89" i="5"/>
  <c r="B88" i="5"/>
  <c r="A88" i="5"/>
  <c r="B87" i="5"/>
  <c r="A87" i="5"/>
  <c r="B86" i="5"/>
  <c r="A86" i="5"/>
  <c r="B85" i="5"/>
  <c r="A85" i="5"/>
  <c r="B84" i="5"/>
  <c r="A84" i="5"/>
  <c r="B83" i="5"/>
  <c r="A83" i="5"/>
  <c r="B82" i="5"/>
  <c r="A82" i="5"/>
  <c r="B81" i="5"/>
  <c r="A81" i="5"/>
  <c r="B80" i="5"/>
  <c r="A80" i="5"/>
  <c r="B79" i="5"/>
  <c r="A79" i="5"/>
  <c r="L78" i="5"/>
  <c r="B78" i="5"/>
  <c r="A78" i="5"/>
  <c r="L77" i="5"/>
  <c r="B77" i="5"/>
  <c r="A77" i="5"/>
  <c r="L76" i="5"/>
  <c r="B76" i="5"/>
  <c r="A76" i="5"/>
  <c r="L75" i="5"/>
  <c r="B75" i="5"/>
  <c r="A75" i="5"/>
  <c r="L74" i="5"/>
  <c r="B74" i="5"/>
  <c r="A74" i="5"/>
  <c r="B73" i="5"/>
  <c r="A73" i="5"/>
  <c r="L72" i="5"/>
  <c r="L79" i="5" s="1"/>
  <c r="B72" i="5"/>
  <c r="A72" i="5"/>
  <c r="L71" i="5"/>
  <c r="B71" i="5"/>
  <c r="A71" i="5"/>
  <c r="L70" i="5"/>
  <c r="B70" i="5"/>
  <c r="A70" i="5"/>
  <c r="L69" i="5"/>
  <c r="B69" i="5"/>
  <c r="A69" i="5"/>
  <c r="L68" i="5"/>
  <c r="B68" i="5"/>
  <c r="A68" i="5"/>
  <c r="L67" i="5"/>
  <c r="B67" i="5"/>
  <c r="A67" i="5"/>
  <c r="L66" i="5"/>
  <c r="B66" i="5"/>
  <c r="A66" i="5"/>
  <c r="L65" i="5"/>
  <c r="B65" i="5"/>
  <c r="A65" i="5"/>
  <c r="L64" i="5"/>
  <c r="B64" i="5"/>
  <c r="A64" i="5"/>
  <c r="B63" i="5"/>
  <c r="A63" i="5"/>
  <c r="B62" i="5"/>
  <c r="A62" i="5"/>
  <c r="B61" i="5"/>
  <c r="A61" i="5"/>
  <c r="B60" i="5"/>
  <c r="A60" i="5"/>
  <c r="L59" i="5"/>
  <c r="B59" i="5"/>
  <c r="A59" i="5"/>
  <c r="L58" i="5"/>
  <c r="B58" i="5"/>
  <c r="A58" i="5"/>
  <c r="B57" i="5"/>
  <c r="A57" i="5"/>
  <c r="L56" i="5"/>
  <c r="B56" i="5"/>
  <c r="A56" i="5"/>
  <c r="L55" i="5"/>
  <c r="B55" i="5"/>
  <c r="A55" i="5"/>
  <c r="L54" i="5"/>
  <c r="B54" i="5"/>
  <c r="A54" i="5"/>
  <c r="L53" i="5"/>
  <c r="B53" i="5"/>
  <c r="A53" i="5"/>
  <c r="L52" i="5"/>
  <c r="B52" i="5"/>
  <c r="A52" i="5"/>
  <c r="L51" i="5"/>
  <c r="B51" i="5"/>
  <c r="A51" i="5"/>
  <c r="L50" i="5"/>
  <c r="B50" i="5"/>
  <c r="A50" i="5"/>
  <c r="L49" i="5"/>
  <c r="B49" i="5"/>
  <c r="A49" i="5"/>
  <c r="L48" i="5"/>
  <c r="B48" i="5"/>
  <c r="A48" i="5"/>
  <c r="L47" i="5"/>
  <c r="B47" i="5"/>
  <c r="A47" i="5"/>
  <c r="L46" i="5"/>
  <c r="B46" i="5"/>
  <c r="A46" i="5"/>
  <c r="L45" i="5"/>
  <c r="B45" i="5"/>
  <c r="A45" i="5"/>
  <c r="L44" i="5"/>
  <c r="B44" i="5"/>
  <c r="A44" i="5"/>
  <c r="B43" i="5"/>
  <c r="A43" i="5"/>
  <c r="L42" i="5"/>
  <c r="B42" i="5"/>
  <c r="A42" i="5"/>
  <c r="L41" i="5"/>
  <c r="B41" i="5"/>
  <c r="A41" i="5"/>
  <c r="L40" i="5"/>
  <c r="B40" i="5"/>
  <c r="A40" i="5"/>
  <c r="L39" i="5"/>
  <c r="B39" i="5"/>
  <c r="A39" i="5"/>
  <c r="L38" i="5"/>
  <c r="B38" i="5"/>
  <c r="A38" i="5"/>
  <c r="L37" i="5"/>
  <c r="B37" i="5"/>
  <c r="A37" i="5"/>
  <c r="L36" i="5"/>
  <c r="B36" i="5"/>
  <c r="A36" i="5"/>
  <c r="L35" i="5"/>
  <c r="B35" i="5"/>
  <c r="A35" i="5"/>
  <c r="L34" i="5"/>
  <c r="B34" i="5"/>
  <c r="A34" i="5"/>
  <c r="L33" i="5"/>
  <c r="B33" i="5"/>
  <c r="A33" i="5"/>
  <c r="L32" i="5"/>
  <c r="B32" i="5"/>
  <c r="A32" i="5"/>
  <c r="L31" i="5"/>
  <c r="B31" i="5"/>
  <c r="A31" i="5"/>
  <c r="L30" i="5"/>
  <c r="B30" i="5"/>
  <c r="A30" i="5"/>
  <c r="L29" i="5"/>
  <c r="B29" i="5"/>
  <c r="A29" i="5"/>
  <c r="L28" i="5"/>
  <c r="B28" i="5"/>
  <c r="A28" i="5"/>
  <c r="L27" i="5"/>
  <c r="B27" i="5"/>
  <c r="A27" i="5"/>
  <c r="L26" i="5"/>
  <c r="B26" i="5"/>
  <c r="A26" i="5"/>
  <c r="L25" i="5"/>
  <c r="B25" i="5"/>
  <c r="A25" i="5"/>
  <c r="L24" i="5"/>
  <c r="B24" i="5"/>
  <c r="A24" i="5"/>
  <c r="L23" i="5"/>
  <c r="B23" i="5"/>
  <c r="A23" i="5"/>
  <c r="L22" i="5"/>
  <c r="B22" i="5"/>
  <c r="A22" i="5"/>
  <c r="L21" i="5"/>
  <c r="B21" i="5"/>
  <c r="A21" i="5"/>
  <c r="L20" i="5"/>
  <c r="B20" i="5"/>
  <c r="A20" i="5"/>
  <c r="L19" i="5"/>
  <c r="B19" i="5"/>
  <c r="A19" i="5"/>
  <c r="L18" i="5"/>
  <c r="B18" i="5"/>
  <c r="A18" i="5"/>
  <c r="L17" i="5"/>
  <c r="B17" i="5"/>
  <c r="A17" i="5"/>
  <c r="L16" i="5"/>
  <c r="B16" i="5"/>
  <c r="A16" i="5"/>
  <c r="L15" i="5"/>
  <c r="B15" i="5"/>
  <c r="A15" i="5"/>
  <c r="L14" i="5"/>
  <c r="B14" i="5"/>
  <c r="A14" i="5"/>
  <c r="L13" i="5"/>
  <c r="B13" i="5"/>
  <c r="A13" i="5"/>
  <c r="L12" i="5"/>
  <c r="B12" i="5"/>
  <c r="A12" i="5"/>
  <c r="L11" i="5"/>
  <c r="B11" i="5"/>
  <c r="A11" i="5"/>
  <c r="L10" i="5"/>
  <c r="B10" i="5"/>
  <c r="A10" i="5"/>
  <c r="L9" i="5"/>
  <c r="B9" i="5"/>
  <c r="A9" i="5"/>
  <c r="B8" i="5"/>
  <c r="A8" i="5"/>
  <c r="B7" i="5"/>
  <c r="A7" i="5"/>
  <c r="L887" i="5" l="1"/>
  <c r="L199" i="5"/>
  <c r="L246" i="5"/>
  <c r="L144" i="5"/>
  <c r="L235" i="5"/>
  <c r="L305" i="5"/>
  <c r="L875" i="5"/>
  <c r="L176" i="5"/>
  <c r="L777" i="5"/>
  <c r="L61" i="5"/>
  <c r="L264" i="5"/>
  <c r="L191" i="5"/>
  <c r="L816" i="5"/>
  <c r="L124" i="5"/>
  <c r="L226" i="5"/>
  <c r="L372" i="5"/>
  <c r="L631" i="5"/>
  <c r="L704" i="5"/>
  <c r="L840" i="5"/>
  <c r="L888" i="5" l="1"/>
</calcChain>
</file>

<file path=xl/sharedStrings.xml><?xml version="1.0" encoding="utf-8"?>
<sst xmlns="http://schemas.openxmlformats.org/spreadsheetml/2006/main" count="4094" uniqueCount="2545">
  <si>
    <t>Item</t>
  </si>
  <si>
    <t>Fonte/Código</t>
  </si>
  <si>
    <t>Especificação do Serviço</t>
  </si>
  <si>
    <t>Und.</t>
  </si>
  <si>
    <t>Preço Unitário</t>
  </si>
  <si>
    <t>Preço Total</t>
  </si>
  <si>
    <t>'01</t>
  </si>
  <si>
    <t>SERVIÇOS PRELIMINARES</t>
  </si>
  <si>
    <t>'0102</t>
  </si>
  <si>
    <t>DEMOLIÇÕES E RETIRADAS</t>
  </si>
  <si>
    <t>'010201</t>
  </si>
  <si>
    <t>LABOR - 010201 - 1</t>
  </si>
  <si>
    <t>Demolição de piso cimentado inclusive lastro de concreto</t>
  </si>
  <si>
    <t>m2</t>
  </si>
  <si>
    <t>'010202</t>
  </si>
  <si>
    <t>LABOR - 010202 - 1</t>
  </si>
  <si>
    <t>Demolição de piso revestido com cerâmica</t>
  </si>
  <si>
    <t>'010206</t>
  </si>
  <si>
    <t>LABOR - 010206 - 1</t>
  </si>
  <si>
    <t>Demolição de revestimento com azulejos</t>
  </si>
  <si>
    <t>'010208</t>
  </si>
  <si>
    <t>LABOR - 010208 - 1</t>
  </si>
  <si>
    <t>Retirada de revestimento antigo em reboco</t>
  </si>
  <si>
    <t>'010209</t>
  </si>
  <si>
    <t>LABOR - 010209 - 1</t>
  </si>
  <si>
    <t>Demolição de alvenaria</t>
  </si>
  <si>
    <t>m3</t>
  </si>
  <si>
    <t>'010210</t>
  </si>
  <si>
    <t>LABOR - 010210 - 1</t>
  </si>
  <si>
    <t>Demolição manual de concreto simples (EMOP 05.001.001)</t>
  </si>
  <si>
    <t>'010212</t>
  </si>
  <si>
    <t>LABOR - 010212 - 1</t>
  </si>
  <si>
    <t>Retirada manual de pavimento em paralelepípedos, incluindo empilhamento para reaproveitamento</t>
  </si>
  <si>
    <t>'010213</t>
  </si>
  <si>
    <t>LABOR - 010213 - 1</t>
  </si>
  <si>
    <t>Retirada manual de blocos pré-moldados de concreto (Blokret), inclusive empilhamento para reaproveitamento</t>
  </si>
  <si>
    <t>'010214</t>
  </si>
  <si>
    <t>LABOR - 010214 - 1</t>
  </si>
  <si>
    <t>Retirada de portas e janelas de madeira, inclusive batentes</t>
  </si>
  <si>
    <t>'010215</t>
  </si>
  <si>
    <t>LABOR - 010215 - 1</t>
  </si>
  <si>
    <t>Retirada de esquadrias metálicas</t>
  </si>
  <si>
    <t>'010216</t>
  </si>
  <si>
    <t>LABOR - 010216 - 1</t>
  </si>
  <si>
    <t>Retirada de meio-fio de concreto</t>
  </si>
  <si>
    <t>m</t>
  </si>
  <si>
    <t>'010218</t>
  </si>
  <si>
    <t>LABOR - 010218 - 1</t>
  </si>
  <si>
    <t>Remoção de pintura antiga a óleo ou esmalte</t>
  </si>
  <si>
    <t>'010219</t>
  </si>
  <si>
    <t>LABOR - 010219 - 1</t>
  </si>
  <si>
    <t>Demolição manual de concreto armado (EMOP 05.001.033)</t>
  </si>
  <si>
    <t>'010221</t>
  </si>
  <si>
    <t>LABOR - 010221 - 1</t>
  </si>
  <si>
    <t>Retirada de bandeira de porta</t>
  </si>
  <si>
    <t>und</t>
  </si>
  <si>
    <t>'010223</t>
  </si>
  <si>
    <t>LABOR - 010223 - 1</t>
  </si>
  <si>
    <t>Retirada de aparelhos sanitários</t>
  </si>
  <si>
    <t>'010224</t>
  </si>
  <si>
    <t>LABOR - 010224 - 1</t>
  </si>
  <si>
    <t>Retirada de grades, gradis, alambrados, cercas e portões</t>
  </si>
  <si>
    <t>'010225</t>
  </si>
  <si>
    <t>LABOR - 010225 - 1</t>
  </si>
  <si>
    <t>Retirada de bancada de pia</t>
  </si>
  <si>
    <t>'010226</t>
  </si>
  <si>
    <t>LABOR - 010226 - 1</t>
  </si>
  <si>
    <t>Retirada de tanque de cimento</t>
  </si>
  <si>
    <t>'010227</t>
  </si>
  <si>
    <t>LABOR - 010227 - 1</t>
  </si>
  <si>
    <t>Retirada de caixa d'água de fibrocimento, inclusive tubulação de ligação</t>
  </si>
  <si>
    <t>'010228</t>
  </si>
  <si>
    <t>LABOR - 010228 - 1</t>
  </si>
  <si>
    <t>Demolição de forro de madeira, sem reaproveitamento</t>
  </si>
  <si>
    <t>'010230</t>
  </si>
  <si>
    <t>LABOR - 010230 - 1</t>
  </si>
  <si>
    <t>Retirada de pintura antiga a base de PVA</t>
  </si>
  <si>
    <t>'010234</t>
  </si>
  <si>
    <t>LABOR - 010234 - 1</t>
  </si>
  <si>
    <t>Demolição de laje pré-moldada de concreto</t>
  </si>
  <si>
    <t>'010239</t>
  </si>
  <si>
    <t>LABOR - 010239 - 1</t>
  </si>
  <si>
    <t>Retirada de divisórias com reaproveitamento</t>
  </si>
  <si>
    <t>'010240</t>
  </si>
  <si>
    <t>LABOR - 010240 - 1</t>
  </si>
  <si>
    <t>Retirada de pontos elétricos (luminárias, interruptores e tomadas)</t>
  </si>
  <si>
    <t>'010242</t>
  </si>
  <si>
    <t>LABOR - 010242 - 1</t>
  </si>
  <si>
    <t>Retirada de vidros quebrados</t>
  </si>
  <si>
    <t>'010246</t>
  </si>
  <si>
    <t>LABOR - 010246 - 1</t>
  </si>
  <si>
    <t>Lixamento de parede com pintura antiga PVA para recebimento de nova camada de tinta</t>
  </si>
  <si>
    <t>'010255</t>
  </si>
  <si>
    <t>LABOR - 010255 - 1</t>
  </si>
  <si>
    <t>Remoção de telhas cerâmicas, tipo colonial, inclusive cumeeiras</t>
  </si>
  <si>
    <t>'010256</t>
  </si>
  <si>
    <t>LABOR - 010256 - 1</t>
  </si>
  <si>
    <t>Remoção de telha ondulada de fibrocimento, inclusive cumeeira</t>
  </si>
  <si>
    <t>'010259</t>
  </si>
  <si>
    <t>LABOR - 010259 - 1</t>
  </si>
  <si>
    <t>Retirada de rodapé de madeira ou cerâmica</t>
  </si>
  <si>
    <t>'010264</t>
  </si>
  <si>
    <t>LABOR - 010264 - 1</t>
  </si>
  <si>
    <t>Demolição de piso granilite</t>
  </si>
  <si>
    <t>'010271</t>
  </si>
  <si>
    <t>LABOR - 010271 - 1</t>
  </si>
  <si>
    <t>Retirada de caixas/quadros elétricos</t>
  </si>
  <si>
    <t>'010280</t>
  </si>
  <si>
    <t>LABOR - 010280 - 1</t>
  </si>
  <si>
    <t>Remoção de cobertura em telha metálica, exclusive estrutura</t>
  </si>
  <si>
    <t>'010286</t>
  </si>
  <si>
    <t>LABOR - 010286 - 1</t>
  </si>
  <si>
    <t>Demolição de divisória de granito</t>
  </si>
  <si>
    <t>'010292</t>
  </si>
  <si>
    <t>LABOR - 010292 - 1</t>
  </si>
  <si>
    <t>Retirada de alizar de madeira</t>
  </si>
  <si>
    <t>'0103</t>
  </si>
  <si>
    <t>'010315</t>
  </si>
  <si>
    <t>LABOR - 010315 - 1</t>
  </si>
  <si>
    <t>Retirada de cobertura em telhas Canalete 49</t>
  </si>
  <si>
    <t>'010318</t>
  </si>
  <si>
    <t>LABOR - 010318 - 1</t>
  </si>
  <si>
    <t>Remoção de forro em eucatex, sem aproveitamento do material</t>
  </si>
  <si>
    <t>'010319</t>
  </si>
  <si>
    <t>LABOR - 010319 - 1</t>
  </si>
  <si>
    <t>Remoção de pintura antiga a base de óleo ou esmalte sobre esquadrias</t>
  </si>
  <si>
    <t>'010320</t>
  </si>
  <si>
    <t>LABOR - 010320 - 1</t>
  </si>
  <si>
    <t>Remoção de revestimento de pisos com forração textil</t>
  </si>
  <si>
    <t>'010323</t>
  </si>
  <si>
    <t>LABOR - 010323 - 1</t>
  </si>
  <si>
    <t>Retirada de torneiras e registros</t>
  </si>
  <si>
    <t>'010324</t>
  </si>
  <si>
    <t>LABOR - 010324 - 1</t>
  </si>
  <si>
    <t>Retirada de cobertura em telha canalete 90</t>
  </si>
  <si>
    <t>LABOR - 010326 - 1</t>
  </si>
  <si>
    <t>Retirada de estrutura em madeira do telhado</t>
  </si>
  <si>
    <t>'010329</t>
  </si>
  <si>
    <t>LABOR - 010329 - 1</t>
  </si>
  <si>
    <t>Retirada de disjuntor</t>
  </si>
  <si>
    <t>'010331</t>
  </si>
  <si>
    <t>LABOR - 010331 - 1</t>
  </si>
  <si>
    <t>Demolição de piso, soleira, peitoris e escadas em mármore ou granito, exclusive regularização</t>
  </si>
  <si>
    <t>'010332</t>
  </si>
  <si>
    <t>LABOR - 010332 - 1</t>
  </si>
  <si>
    <t>Retirada de roda parede em madeira</t>
  </si>
  <si>
    <t>'0104</t>
  </si>
  <si>
    <t>LIMPEZA DO TERRENO</t>
  </si>
  <si>
    <t>'010401</t>
  </si>
  <si>
    <t>LABOR - 010401 - 1</t>
  </si>
  <si>
    <t>Corte de capoeira fina, a foice (manual)</t>
  </si>
  <si>
    <t>'010403</t>
  </si>
  <si>
    <t>LABOR - 010403 - 1</t>
  </si>
  <si>
    <t>Corte e destocamento de árvores com diâmetro de até 15 cm</t>
  </si>
  <si>
    <t>'010404</t>
  </si>
  <si>
    <t>LABOR - 010404 - 1</t>
  </si>
  <si>
    <t>Corte e destocamento de árvores com diâmetro superior a 30 cm</t>
  </si>
  <si>
    <t>'02</t>
  </si>
  <si>
    <t>INSTALAÇÃO DO CANTEIRO DE OBRAS</t>
  </si>
  <si>
    <t>'0203</t>
  </si>
  <si>
    <t>TAPUMES, BARRACÕES E COBERTURAS</t>
  </si>
  <si>
    <t>'020339</t>
  </si>
  <si>
    <t>LABOR - 020339 - 1</t>
  </si>
  <si>
    <t>Locação de andaime metálico para trabalho em fachada de edifíco (aluguel de 1 m² por 1 mês) inclusive frete, montagem e desmontagem</t>
  </si>
  <si>
    <t>'020344</t>
  </si>
  <si>
    <t>LABOR - 020344 - 2</t>
  </si>
  <si>
    <t>Mobilização e desmobilização de conteiner locado para barracão de obra</t>
  </si>
  <si>
    <t>'020346</t>
  </si>
  <si>
    <t>LABOR - 020346 - 1</t>
  </si>
  <si>
    <t>Locação de andaime metálico para fachada - tipo torre (aluguel mensal)</t>
  </si>
  <si>
    <t>'020348</t>
  </si>
  <si>
    <t>LABOR - 020348 - 2</t>
  </si>
  <si>
    <t>Fornecimento e instalação de proteção para andaime fachadeiro considerando plataforma, rodapé e guarda-corpo em madeira, inclusive entelamento, conforme NR-18 (medido por m2 de fachada)</t>
  </si>
  <si>
    <t>'020350</t>
  </si>
  <si>
    <t>LABOR - 020350 - 1</t>
  </si>
  <si>
    <t>Tapume Telha Metálica Ondulada 0,50mm Branca h=2,20m, incl. montagem estr. mad. 8"x8", c/adesivo "IOPES" 60x60cm a cada 10m, incl. faixas pint. esmalte sint. cores azul c/ h=30cm e rosa c/ h=10cm (Reaproveitamento 2x)</t>
  </si>
  <si>
    <t>'020351</t>
  </si>
  <si>
    <t>LABOR - 020351 - 1</t>
  </si>
  <si>
    <t>Tapume madeira compensada resinada e= 12mm h=2,20m, estr. c/ mad reflorest., incl mont, pintura esmalte sint, adesivo "IOPES" 60x60cm a cada 10m e faixas c/ pintura esmalte sintético nas cores azul c/ h=30cm e rosa c/ h=10cm</t>
  </si>
  <si>
    <t>ms</t>
  </si>
  <si>
    <t>'020354</t>
  </si>
  <si>
    <t>LABOR - 020354 - 1</t>
  </si>
  <si>
    <t>Aluguel mensal container para vestiário, incl. porta, venezianas de circulação, 1 pt iluminação, Isolamento térmico (teto), piso em comp. Naval pintado, cert. NR18, incl. laudo descontaminação.</t>
  </si>
  <si>
    <t>'020356</t>
  </si>
  <si>
    <t>LABOR - 020356 - 1</t>
  </si>
  <si>
    <t>Aluguel mensal container para almoxarifado, incl. porta, 2 janelas, 1 pt iluminação, Isolamento térmico (teto), piso em comp. Naval pintado, cert. NR18, incl. laudo descontaminação.</t>
  </si>
  <si>
    <t>'0207</t>
  </si>
  <si>
    <t>INSTALAÇÃO DO CANTEIRO DE OBRAS (UTILIZAÇÃO 1 VEZ), PROJETO PADRÃO LABOR - NR.18 (OBRAS COM PRAZO DE EXECUÇÃO SUPERIOR A 12 MESES)</t>
  </si>
  <si>
    <t>'020702</t>
  </si>
  <si>
    <t>LABOR - 020702 - 2</t>
  </si>
  <si>
    <t>Barracão para almoxarifado área de 10.90m2, de chapa de compensado de 12mm e pontalete 8x8cm, piso cimentado e cobertura de telhas de fibrocimento de 6mm, incl. ponto de luz, conf. projeto (1 utilização)</t>
  </si>
  <si>
    <t>'020703</t>
  </si>
  <si>
    <t>LABOR - 020703 - 2</t>
  </si>
  <si>
    <t>Barracão para depósito de cimento área de 10.90m2, de chapa de compensado 12mm e pontaletes 8x8cm, piso cimentado e cobertura de telhas de fibrocimento de 6mm, inclusive ponto de luz, conf. projeto (1 utilização)</t>
  </si>
  <si>
    <t>'020711</t>
  </si>
  <si>
    <t>LABOR - 020711 - 2</t>
  </si>
  <si>
    <t>Reservatório de poliestileno de 1000 L, incl. suporte em madeira de 7x12cm e 8x7cm, elevado de 4m, conf. projeto (1 utilização)</t>
  </si>
  <si>
    <t>'020712</t>
  </si>
  <si>
    <t>LABOR - 020712 - 1</t>
  </si>
  <si>
    <t>Rede de água com padrão de entrada d'água diâm. 3/4", conf. espec. CESAN, incl. tubos e conexões para alimentação, distribuição, extravasor e limpeza, cons. o padrão a 25m, conf. projeto (1 utilização)</t>
  </si>
  <si>
    <t>'020713</t>
  </si>
  <si>
    <t>LABOR - 020713 - 2</t>
  </si>
  <si>
    <t>Rede de luz, incl. padrão entrada de energia trifás., cabo de ligação até barracões, quadro de distrib., disj. e chave de força (quando necessário), cons. 20m entre padrão entrada e QDG, conf. projeto (1 utilização)</t>
  </si>
  <si>
    <t>'03</t>
  </si>
  <si>
    <t>MOVIMENTO DE TERRA</t>
  </si>
  <si>
    <t>'0301</t>
  </si>
  <si>
    <t>ESCAVAÇÕES</t>
  </si>
  <si>
    <t>'030101</t>
  </si>
  <si>
    <t>LABOR - 030101 - 1</t>
  </si>
  <si>
    <t>Escavação manual em material de 1a. categoria, até 1.50 m de profundidade</t>
  </si>
  <si>
    <t>'030102</t>
  </si>
  <si>
    <t>LABOR - 030102 - 1</t>
  </si>
  <si>
    <t>Escavação manual em material de 2a. categoria, até 1.50 m de profundidade</t>
  </si>
  <si>
    <t>'030103</t>
  </si>
  <si>
    <t>LABOR - 030103 - 1</t>
  </si>
  <si>
    <t>Escavação mecânica em material de 1a. categoria</t>
  </si>
  <si>
    <t>'030119</t>
  </si>
  <si>
    <t>LABOR - 030119 - 1</t>
  </si>
  <si>
    <t>Apiloamento do fundo de vala com maço de 30 a 60kg</t>
  </si>
  <si>
    <t>'0302</t>
  </si>
  <si>
    <t>REATERRO E COMPACTAÇÃO</t>
  </si>
  <si>
    <t>'030201</t>
  </si>
  <si>
    <t>LABOR - 030201 - 1</t>
  </si>
  <si>
    <t>Reaterro apiloado de cavas de fundação, em camadas de 20 cm</t>
  </si>
  <si>
    <t>'030202</t>
  </si>
  <si>
    <t>LABOR - 030202 - 2</t>
  </si>
  <si>
    <t>Material para aterro - areia limpa (fornecimento já considerado 15% de empolamento)</t>
  </si>
  <si>
    <t>'030203</t>
  </si>
  <si>
    <t>LABOR - 030203 - 1</t>
  </si>
  <si>
    <t>Lastro de brita 3 e 4, apiloado manualmente</t>
  </si>
  <si>
    <t>'030204</t>
  </si>
  <si>
    <t>LABOR - 030204 - 1</t>
  </si>
  <si>
    <t>Lastro de areia</t>
  </si>
  <si>
    <t>'030210</t>
  </si>
  <si>
    <t>LABOR - 030210 - 1</t>
  </si>
  <si>
    <t>Aterro compactado utilizando compactador de placa vibratória com reaproveitamento do material</t>
  </si>
  <si>
    <t>'030211</t>
  </si>
  <si>
    <t>LABOR - 030211 - 1</t>
  </si>
  <si>
    <t>Reaterro de valas, exclusive compactação</t>
  </si>
  <si>
    <t>'0303</t>
  </si>
  <si>
    <t>TRANSPORTES</t>
  </si>
  <si>
    <t>'030304</t>
  </si>
  <si>
    <t>LABOR - 030304 - 2</t>
  </si>
  <si>
    <t>Índice de preço para remoção de entulho decorrente da execução de obras (Classe A CONAMA - NBR 10.004 - Classe II-B), incluindo aluguel da caçamba, carga, transporte e descarga em área licenciada</t>
  </si>
  <si>
    <t>'030305</t>
  </si>
  <si>
    <t>LABOR - 030305 - 1</t>
  </si>
  <si>
    <t>Transporte de material encosta acima, serviço inteiramente manual, a 10m de distância, considerados ao longo da encosta, inclusive carga e descarga (txdam)</t>
  </si>
  <si>
    <t>'030306</t>
  </si>
  <si>
    <t>LABOR - 030306 - 1</t>
  </si>
  <si>
    <t>Transporte de material encosta abaixo, serviço inteiramente manual, a 10m de distância, considerados ao longo da encosta, inclusive carga e descarga (txdam)</t>
  </si>
  <si>
    <t>'04</t>
  </si>
  <si>
    <t>ESTRUTURAS</t>
  </si>
  <si>
    <t>Fornecimento, preparo e aplicação de concreto Fck = 30 MPa (com brita 1 e 2) - (5% de perdas já incluído no custo)</t>
  </si>
  <si>
    <t>Fornecimento, preparo e aplicação de concreto Fck=15 MPa (brita 1 e 2) - (5% de perdas já incluído no custo)</t>
  </si>
  <si>
    <t>Fornecimento, preparo e aplicação de concreto Fck=20 MPa (brita 1 e 2) - (5% de perdas já incluído no custo)</t>
  </si>
  <si>
    <t>Fornecimento, preparo e aplicação de concreto Fck=25 MPa (brita 1 e 2) - (5% de perdas já incluído no custo)</t>
  </si>
  <si>
    <t>Fornecimento, dobragem e colocação em fôrma, de armadura CA-50 A média, diâmetro de 6.3 a 10.0 mm</t>
  </si>
  <si>
    <t>kg</t>
  </si>
  <si>
    <t>Fornecimento, dobragem e colocação em fôrma, de armadura CA-60 B fina, diâmetro de 4.0 a 7.0mm</t>
  </si>
  <si>
    <t>'0403</t>
  </si>
  <si>
    <t>SUPER-ESTRUTURA</t>
  </si>
  <si>
    <t>'040315</t>
  </si>
  <si>
    <t>LABOR - 040315 - 1</t>
  </si>
  <si>
    <t>'040320</t>
  </si>
  <si>
    <t>LABOR - 040320 - 1</t>
  </si>
  <si>
    <t>'040322</t>
  </si>
  <si>
    <t>LABOR - 040322 - 1</t>
  </si>
  <si>
    <t>'040324</t>
  </si>
  <si>
    <t>LABOR - 040324 - 1</t>
  </si>
  <si>
    <t>'040328</t>
  </si>
  <si>
    <t>LABOR - 040328 - 1</t>
  </si>
  <si>
    <t>'040332</t>
  </si>
  <si>
    <t>LABOR - 040332 - 1</t>
  </si>
  <si>
    <t>Fornecimento, dobragem e colocação em fôrma, de armadura CA-50 A grossa, diâmetro de 12.5 a 25.0mm</t>
  </si>
  <si>
    <t>'040333</t>
  </si>
  <si>
    <t>LABOR - 040333 - 1</t>
  </si>
  <si>
    <t>'040337</t>
  </si>
  <si>
    <t>LABOR - 040337 - 1</t>
  </si>
  <si>
    <t>Fôrma em chapa de madeira compensada plastificada 12mm para estrutura em geral, 5 reaproveitamentos, reforçada com sarrafos de madeira 2.5x10cm (incl material, corte, montagem, escoras em eucalipto e desforma)</t>
  </si>
  <si>
    <t>'040339</t>
  </si>
  <si>
    <t>LABOR - 040339 - 1</t>
  </si>
  <si>
    <t>Forma de chapas madeira compensada resinada, esp. 12mm, levando-se em conta a utilização 3 vezes, reforçadas com sarrafos de madeira de 2.5 x 10.0cm (incl material, corte, montagem, escoras em eucalipto e desforma)</t>
  </si>
  <si>
    <t>'0406</t>
  </si>
  <si>
    <t>LAJES PRÉ-MOLDADAS</t>
  </si>
  <si>
    <t>'040601</t>
  </si>
  <si>
    <t>LABOR - 040601 - 2</t>
  </si>
  <si>
    <t>Laje pré-fabricada treliçada para forro simples revestido, vão até 3.5m, capeamento 2cm, esp. 10cm, Fck = 150Kg/cm2</t>
  </si>
  <si>
    <t>'0407</t>
  </si>
  <si>
    <t>DIVERSOS</t>
  </si>
  <si>
    <t>'040705</t>
  </si>
  <si>
    <t>LABOR - 040705 - 1</t>
  </si>
  <si>
    <t>Execução de junta de dilatação 2 x 2 cm considerando 1cm de aplicação de isopor e 1cm de aplicação de mastique elástico do tipo sikaflex 1a ou equivalente</t>
  </si>
  <si>
    <t>'0408</t>
  </si>
  <si>
    <t>RECUPERAÇÃO DE ESTRUTURAS</t>
  </si>
  <si>
    <t>'040802</t>
  </si>
  <si>
    <t>LABOR - 040802 - 1</t>
  </si>
  <si>
    <t>Remoção cuidadosa do concreto afetado, através de escarificação (considerando esp. escarificada de 5cm)</t>
  </si>
  <si>
    <t>'040803</t>
  </si>
  <si>
    <t>LABOR - 040803 - 2</t>
  </si>
  <si>
    <t>Preparação do substrato para reparo em estrutura de concreto por apicoamento manual da superfície</t>
  </si>
  <si>
    <t>'040806</t>
  </si>
  <si>
    <t>LABOR - 040806 - 1</t>
  </si>
  <si>
    <t>Limpeza de aço com lixamento e escovamento com escova de aço, até a completa remoção de partículas soltas, materiais indesejáveis e corrosão</t>
  </si>
  <si>
    <t>'040807</t>
  </si>
  <si>
    <t>LABOR - 040807 - 1</t>
  </si>
  <si>
    <t>Aplicação de Sika Top 108 Armatec ou equivalente, nas ferragens a serem recuperadas</t>
  </si>
  <si>
    <t>'040808</t>
  </si>
  <si>
    <t>LABOR - 040808 - 1</t>
  </si>
  <si>
    <t>Retirada de ferragem corroída</t>
  </si>
  <si>
    <t>'040809</t>
  </si>
  <si>
    <t>LABOR - 040809 - 1</t>
  </si>
  <si>
    <t>Recomposição de concreto danificado, com utilização de argamassa Sika Grout ou equivalente (considerando esp. 5cm)</t>
  </si>
  <si>
    <t>'040813</t>
  </si>
  <si>
    <t>LABOR - 040813 - 1</t>
  </si>
  <si>
    <t>Impermeabilização de estrutura com Sika Top 107 ou equivalente</t>
  </si>
  <si>
    <t>'040816</t>
  </si>
  <si>
    <t>LABOR - 040816 - 1</t>
  </si>
  <si>
    <t>Aplicação de Oxiprimer ou equivalente, nas ferragens a serem recuperadas</t>
  </si>
  <si>
    <t>'040817</t>
  </si>
  <si>
    <t>LABOR - 040817 - 1</t>
  </si>
  <si>
    <t>Fornecimento e lançamento de concreto para grouteamento com adição de pedrisco (50% em peso), utilizando Sikagrout ou produto equivalente, exclusive forma</t>
  </si>
  <si>
    <t>'040818</t>
  </si>
  <si>
    <t>LABOR - 040818 - 1</t>
  </si>
  <si>
    <t>Revestimento externo com argamassa corretiva tipo Sika Monotop 622 BR ou equivalente, esp. 5mm</t>
  </si>
  <si>
    <t>'05</t>
  </si>
  <si>
    <t>PAREDES E PAINÉIS</t>
  </si>
  <si>
    <t>'0501</t>
  </si>
  <si>
    <t>ALVENARIA DE VEDAÇÃO</t>
  </si>
  <si>
    <t>'050122</t>
  </si>
  <si>
    <t>LABOR - 050122 - 1</t>
  </si>
  <si>
    <t>Cobogó de concreto tipo cruzeta de 20 x 20 x 10 cm, assentado com argamassa de cimento, cal hidratada e areia no traço1:0,5:5, espessura das juntas de 10mm e espessura de parede 10cm</t>
  </si>
  <si>
    <t>'0502</t>
  </si>
  <si>
    <t>PLACAS E PAINÉIS DIVISÓRIOS</t>
  </si>
  <si>
    <t>'050202</t>
  </si>
  <si>
    <t>LABOR - 050202 - 1</t>
  </si>
  <si>
    <t>Fornecimento e instalação de divisórias novas com acabamento de chapa de fibra de madeira, sistema de montagem simplificado, espessura de 35mm e miolo em colméia no padrão painel/painel</t>
  </si>
  <si>
    <t>'050203</t>
  </si>
  <si>
    <t>LABOR - 050203 - 1</t>
  </si>
  <si>
    <t>Fornecimento e instalação de porta para divisória de 80 X 210 cm incluindo dobradiças e fechadura interna</t>
  </si>
  <si>
    <t>'050205</t>
  </si>
  <si>
    <t>LABOR - 050205 - 1</t>
  </si>
  <si>
    <t>Divisória de granito com 3 cm de espessura, assentada com argamassa de cimento e areia no traço 1:3, na cor cinza</t>
  </si>
  <si>
    <t>'0503</t>
  </si>
  <si>
    <t>VERGAS/CONTRAVERGA</t>
  </si>
  <si>
    <t>'050301</t>
  </si>
  <si>
    <t>LABOR - 050301 - 1</t>
  </si>
  <si>
    <t>Verga/contraverga reta de concreto armado 10 x 5 cm, Fck = 15 MPa, inclusive forma, armação e desforma</t>
  </si>
  <si>
    <t>'0505</t>
  </si>
  <si>
    <t>ALVENARIA ESTRUTURAL</t>
  </si>
  <si>
    <t>'050501</t>
  </si>
  <si>
    <t>LABOR - 050501 - 1</t>
  </si>
  <si>
    <t>Alvenaria de blocos de concreto estrut. (14x19x39cm) cheios, c/ resist. mín. compr. 15MPa, assentados c/ arg. de cimento e areia no traço 1:4, esp. juntas 10mm e esp. da parede s/ revest. 14cm</t>
  </si>
  <si>
    <t>'050502</t>
  </si>
  <si>
    <t>LABOR - 050502 - 1</t>
  </si>
  <si>
    <t>Alvenaria de blocos de concreto estrut. (19x19x39cm) cheios, c/ resist. mín. compr. 15MPa, assentados c/ arg. cimento e areia no traço 1:4, esp. juntas de 10mm e esp. da parede s/ revest. 19cm</t>
  </si>
  <si>
    <t>'0506</t>
  </si>
  <si>
    <t>ALVENARIA DE VEDAÇÃO EMPREGANDO ARGAMASSA DE CIMENTO, CAL E AREIA</t>
  </si>
  <si>
    <t>'050602</t>
  </si>
  <si>
    <t>LABOR - 050602 - 1</t>
  </si>
  <si>
    <t>Alvenaria de blocos de concreto 14x19x39cm, c/ resist. mínimo a compres. 2.5 MPa, assent. c/ arg. de cimento, cal hidratada CH1 e areia no traço 1:0.5:8 esp. das juntas 10mm e esp. das paredes, s/ rev. 14cm</t>
  </si>
  <si>
    <t>'050605</t>
  </si>
  <si>
    <t>LABOR - 050605 - 1</t>
  </si>
  <si>
    <t>Alvenaria de blocos cerâmicos 10 furos 10x20x20cm, assentados c/argamassa de cimento, cal hidratada CH1 e areia traço 1:0,5:8, juntas 12mm e esp. das paredes s/revestimento, 10cm (bloco comprado na praça de Vitória, posto obra)</t>
  </si>
  <si>
    <t>'050607</t>
  </si>
  <si>
    <t>LABOR - 050607 - 1</t>
  </si>
  <si>
    <t>Alvenaria de blocos cerâmicos 10 furos 10x20x20cm, assentados c/argamassa de cimento, cal hidratada CH1 e areia traço 1:0.5:8, juntas 12mm e espessura das paredes, s/ revestimento, 20cm(bloco comprado praça de Vitória, posto obra)</t>
  </si>
  <si>
    <t>'06</t>
  </si>
  <si>
    <t>ESQUADRIAS DE MADEIRA</t>
  </si>
  <si>
    <t>'0601</t>
  </si>
  <si>
    <t>MARCOS E ALIZARES</t>
  </si>
  <si>
    <t>'060101</t>
  </si>
  <si>
    <t>LABOR - 060101 - 2</t>
  </si>
  <si>
    <t>Marco de madeira de lei de 1ª (Peroba, Ipê, Angelim Pedra ou equivalente) com 15x3 cm de batente, nas dimensões de 0.60 x 2.10 m</t>
  </si>
  <si>
    <t>'060102</t>
  </si>
  <si>
    <t>LABOR - 060102 - 2</t>
  </si>
  <si>
    <t>Marco de madeira de lei de 1ª (Peroba, Ipê, Angelim Pedra ou equivalente) com 15x3 cm de batente, nas dimensões de 0.70 x 2.10 m</t>
  </si>
  <si>
    <t>'060103</t>
  </si>
  <si>
    <t>LABOR - 060103 - 2</t>
  </si>
  <si>
    <t>Marco de madeira de lei de 1ª (Peroba, Ipê, Angelim Pedra ou equivalente) com 15x3 cm de batente, nas dimensões de 0.80 x 2.10 m</t>
  </si>
  <si>
    <t>'060108</t>
  </si>
  <si>
    <t>LABOR - 060108 - 2</t>
  </si>
  <si>
    <t>Marco de madeira de lei de 1ª (Peroba, Ipê, Angelim Pedra ou equivalente) com 15 x 3 cm de batente, nas dimensões de 0.90 x 2.10 m</t>
  </si>
  <si>
    <t>'060113</t>
  </si>
  <si>
    <t>LABOR - 060113 - 2</t>
  </si>
  <si>
    <t>Alizar de madeira de lei de 1ª (Peroba, Ipê, Angelim Pedra ou equivalente) 7 x 1,5 cm</t>
  </si>
  <si>
    <t>'0611</t>
  </si>
  <si>
    <t>FERRAGENS</t>
  </si>
  <si>
    <t>'061103</t>
  </si>
  <si>
    <t>LABOR - 061103 - 2</t>
  </si>
  <si>
    <t>Fechadura com maçaneta tipo alavanca e chave comum para porta interna, ref. IMAB, STAN, ALIANÇA ou equivalente</t>
  </si>
  <si>
    <t>'061104</t>
  </si>
  <si>
    <t>LABOR - 061104 - 2</t>
  </si>
  <si>
    <t>Targeta tipo livre/ocupado, ref. IMAB, STAN, ALIANÇA ou equivalente</t>
  </si>
  <si>
    <t>'061106</t>
  </si>
  <si>
    <t>LABOR - 061106 - 2</t>
  </si>
  <si>
    <t>Fechadura com maçaneta tipo bola e chave tipo yale, ref. IMAB, STAN, ALIANÇA ou equivalente</t>
  </si>
  <si>
    <t>'061112</t>
  </si>
  <si>
    <t>LABOR - 061112 - 3</t>
  </si>
  <si>
    <t>Dobradiça de latão cromado de 3 x 2 1/2", incl. parafusos, ref. IMAB, STAN, ALIANÇA ou equivalente</t>
  </si>
  <si>
    <t>'0613</t>
  </si>
  <si>
    <t>PORTA EM MADEIRA DE LEI TIPO ANGELIM PEDRA OU EQUIV.C/ENCHIMENTO EM MADEIRA 1A.QUALIDADE ESP. 30MM P/ PINTURA, INCLUSIVE ALIZARES, DOBRADIÇAS E FECHADURA EXTERNA, EXCLUSIVE MARCO</t>
  </si>
  <si>
    <t>'061301</t>
  </si>
  <si>
    <t>LABOR - 061301 - 2</t>
  </si>
  <si>
    <t>Porta em madeira de lei tipo angelim pedra ou equiv.c/enchimento em madeira 1a.qualidade esp. 30mm p/ pintura, inclusive alizares, dobradiças e fechadura externa em latão cromado LaFonte ou equiv., exclusive marco, nas dim.:0.60 x 2.10 m</t>
  </si>
  <si>
    <t>'061302</t>
  </si>
  <si>
    <t>LABOR - 061302 - 2</t>
  </si>
  <si>
    <t>Porta em madeira de lei tipo angelim pedra ou equiv.c/enchimento em madeira 1a.qualidade esp. 30mm p/ pintura, inclusive alizares, dobradiças e fechadura externa em latão cromado LaFonte ou equiv., exclusive marco, nas dim.: 0.70 x 2.10 m</t>
  </si>
  <si>
    <t>'061303</t>
  </si>
  <si>
    <t>LABOR - 061303 - 2</t>
  </si>
  <si>
    <t>Porta em madeira de lei tipo angelim pedra ou equiv.c/enchimento em madeira 1a.qualidade esp. 30mm p/ pintura, inclusive alizares, dobradiças e fechadura externa em latão cromado LaFonte ou equiv., exclusive marco, nas dim.: 0.80 x 2.10 m</t>
  </si>
  <si>
    <t>'061304</t>
  </si>
  <si>
    <t>LABOR - 061304 - 2</t>
  </si>
  <si>
    <t>Porta em madeira de lei tipo angelim pedra ou equiv.c/enchimento em madeira 1a.qualidade esp. 30mm p/ pintura, inclusive alizares, dobradiças e fechadura externa em latão cromado LaFonte ou equiv., exclusive marco, nas dim.: 0.90 x 2.10 m</t>
  </si>
  <si>
    <t>'0619</t>
  </si>
  <si>
    <t>PORTA EM MADEIRA DE LEI TIPO ANGELIM PEDRA OU EQUIV. C/ ENCHIMENTO EM MADEIRA DE 1ª QUALIDADE ESP 30MM, COM VISOR DE VIDRO, INCL. ALIZARES, DOBRADIÇAS E FECHADURAS EXT EM LATÃO CROMADO LAFONTE/EQUIV , EXCL. MARCO, NAS DIMENSÕES:</t>
  </si>
  <si>
    <t>'061901</t>
  </si>
  <si>
    <t>LABOR - 061901 - 3</t>
  </si>
  <si>
    <t>Porta em madeira de Lei tipo Angelim Pedra ou equiv. c/ enchimento em madeira de 1ª qualidade esp. 30mm, com visor de vidro, inclusive alizares, dobradiças e fechaduras externas em latão cromado La Fonte/equiv. exclusive marco, nas dimensões: 0.70 x 2.10 m</t>
  </si>
  <si>
    <t>'061902</t>
  </si>
  <si>
    <t>LABOR - 061902 - 3</t>
  </si>
  <si>
    <t>Porta em madeira de Lei tipo Angelim Pedra ou equiv. c/ enchimento em madeira de 1ª qualidade esp. 30mm, com visor de vidro, inclusive alizares, dobradiças e fechaduras externas em latão cromado La Fonte/equiv. exclusive marco, nas dimensões: 0.80 x 2.10 m</t>
  </si>
  <si>
    <t>'061903</t>
  </si>
  <si>
    <t>LABOR - 061903 - 3</t>
  </si>
  <si>
    <t>Porta em madeira de Lei tipo Angelim Pedra ou equiv. c/ enchimento em madeira de 1ª qualidade esp. 30mm, com visor de vidro, inclusive alizares, dobradiças e fechaduras externas em latão cromado La Fonte/equiv. exclusive marco, nas dimensões: 0.90 x 2.10 m</t>
  </si>
  <si>
    <t>'0622</t>
  </si>
  <si>
    <t>REVISÕES E REPAROS</t>
  </si>
  <si>
    <t>'062201</t>
  </si>
  <si>
    <t>LABOR - 062201 - 1</t>
  </si>
  <si>
    <t>Substituição de fechadura com maçaneta tipo alavanca e chave yale</t>
  </si>
  <si>
    <t>'062202</t>
  </si>
  <si>
    <t>LABOR - 062202 - 1</t>
  </si>
  <si>
    <t>Substituição de fechadura com maçaneta tipo alavanca e chave tipo comum</t>
  </si>
  <si>
    <t>'062207</t>
  </si>
  <si>
    <t>LABOR - 062207 - 1</t>
  </si>
  <si>
    <t>Substituição de dobradiça 3 x 2 1/2"</t>
  </si>
  <si>
    <t>'062208</t>
  </si>
  <si>
    <t>LABOR - 062208 - 1</t>
  </si>
  <si>
    <t>Reparo na porta com plaina, incl. retirada e recolocação de folha de porta</t>
  </si>
  <si>
    <t>'0625</t>
  </si>
  <si>
    <t>PORTA EM MADEIRA DE LEI TIPO ANGELIM PEDRA OU EQUIV.,ESP. 35 MM, MACIÇA C/ FRISO P/ VERNIZ, PADRÃO SEDU, COM VISOR, INCLUSIVE ALIZARES, DOBRADIÇAS E FECHADURA DE BOLA EXTERNA, EXCLUSIVE MARCO</t>
  </si>
  <si>
    <t>'062503</t>
  </si>
  <si>
    <t>LABOR - 062503 - 2</t>
  </si>
  <si>
    <t>Porta em madeira de lei tipo angelim pedra ou equiv.,esp. 35 mm, maciça c/ friso p/ verniz, padrão SEDU, com visor, inclusive alizares, dobradiças e fechadura de bola ext. em latão cromado LaFonte ou equiv., excl. marco, dimensões: 0.80 x 2.10 m</t>
  </si>
  <si>
    <t>'062504</t>
  </si>
  <si>
    <t>LABOR - 062504 - 2</t>
  </si>
  <si>
    <t>Porta em madeira de lei tipo angelim pedra ou equiv.,esp. 35 mm, maciça c/ friso p/ verniz, padrão SEDU, com visor, inclusive alizares, dobradiças e fechadura de bola ext. em latão cromado LaFonte ou equiv., excl. marco, dimensões: 0.90 x 2.10 m</t>
  </si>
  <si>
    <t>'07</t>
  </si>
  <si>
    <t>ESQUADRIAS METÁLICAS</t>
  </si>
  <si>
    <t>'0711</t>
  </si>
  <si>
    <t>GRADES E PORTÕES</t>
  </si>
  <si>
    <t>'071101</t>
  </si>
  <si>
    <t>LABOR - 071101 - 2</t>
  </si>
  <si>
    <t>Tela de proteção de arame galvanizado 1/2" fio 12, com quadro em tubo de ferro galvanizado 1 1/2" e cantoneira de ferro 1/2" x 1/2" x1/8", conforme detalhe em projeto</t>
  </si>
  <si>
    <t>'071103</t>
  </si>
  <si>
    <t>LABOR - 071103 - 2</t>
  </si>
  <si>
    <t>Grade de tela tipo mosquiteiro de arame galvanizado #18, fio 32, inclusive, requadro em cantoneira de ferro 1/8"x1/2"x1/2"</t>
  </si>
  <si>
    <t>'071104</t>
  </si>
  <si>
    <t>LABOR - 071104 - 2</t>
  </si>
  <si>
    <t>Portão de ferro de abrir em barra chata, inclusive chumbamento</t>
  </si>
  <si>
    <t>'071105</t>
  </si>
  <si>
    <t>LABOR - 071105 - 2</t>
  </si>
  <si>
    <t>Grade de ferro em barra chata, inclusive chumbamento</t>
  </si>
  <si>
    <t>'071106</t>
  </si>
  <si>
    <t>LABOR - 071106 - 2</t>
  </si>
  <si>
    <t>Portão de ferro de correr em barra chata, inclusive chumbamento</t>
  </si>
  <si>
    <t>'071107</t>
  </si>
  <si>
    <t>LABOR - 071107 - 2</t>
  </si>
  <si>
    <t>Portão de ferro de abrir em barra chata, chapa e tubo, inclusive chumbamento</t>
  </si>
  <si>
    <t>'0717</t>
  </si>
  <si>
    <t>ESQUADRIAS METÁLICAS (M2)</t>
  </si>
  <si>
    <t>'071701</t>
  </si>
  <si>
    <t>LABOR - 071701 - 2</t>
  </si>
  <si>
    <t>Janela de correr para vidro em alumínio anodizado cor natural, linha 25, completa, incl. puxador com tranca, alizar, caixilho e contramarco, exclusive vidro</t>
  </si>
  <si>
    <t>'071702</t>
  </si>
  <si>
    <t>LABOR - 071702 - 2</t>
  </si>
  <si>
    <t>Báscula para vidro em alumínio anodizado cor natural, linha 25, completa, com tranca, caixilho, alizar e contramarco, exclusive vidro</t>
  </si>
  <si>
    <t>'071704</t>
  </si>
  <si>
    <t>LABOR - 071704 - 2</t>
  </si>
  <si>
    <t>Porta de abrir tipo veneziana em alumínio anodizado, linha 25, completa, incl. puxador com tranca, caixilho, alizar e contramarco</t>
  </si>
  <si>
    <t>'0718</t>
  </si>
  <si>
    <t>'071801</t>
  </si>
  <si>
    <t>LABOR - 071801 - 1</t>
  </si>
  <si>
    <t>Escovamento com escova de aço em esquadrias de ferro</t>
  </si>
  <si>
    <t>'08</t>
  </si>
  <si>
    <t>VIDROS E ESPELHOS</t>
  </si>
  <si>
    <t>'0801</t>
  </si>
  <si>
    <t>VIDROS PARA ESQUADRIAS</t>
  </si>
  <si>
    <t>'080102</t>
  </si>
  <si>
    <t>LABOR - 080102 - 1</t>
  </si>
  <si>
    <t>Vidro plano transparente liso, com 4 mm de espessura</t>
  </si>
  <si>
    <t>'080103</t>
  </si>
  <si>
    <t>LABOR - 080103 - 1</t>
  </si>
  <si>
    <t>Vidro fantasia mini-boreal, com 4 mm de espessura</t>
  </si>
  <si>
    <t>'080107</t>
  </si>
  <si>
    <t>LABOR - 080107 - 1</t>
  </si>
  <si>
    <t>Vidro aramado esp. 6mm, colocado</t>
  </si>
  <si>
    <t>'0802</t>
  </si>
  <si>
    <t>ESPELHOS</t>
  </si>
  <si>
    <t>'080203</t>
  </si>
  <si>
    <t>LABOR - 080203 - 1</t>
  </si>
  <si>
    <t>Espelho prata esp. 4 mm sobre caixa de compensado colado revestido com fórmica e fixado com parafuso cromado e bucha, dim. 1,80 x 0,40m, conforme detalhe em projeto</t>
  </si>
  <si>
    <t>'09</t>
  </si>
  <si>
    <t>COBERTURA</t>
  </si>
  <si>
    <t>'0901</t>
  </si>
  <si>
    <t>ESTRUTURA PARA TELHADO</t>
  </si>
  <si>
    <t>'090101</t>
  </si>
  <si>
    <t>LABOR - 090101 - 2</t>
  </si>
  <si>
    <t>Estrutura de madeira de lei tipo Paraju, peroba mica, angelim pedra ou equivalente para telhado de telha cerâmica tipo capa e canal, com pontaletes, terças, caibros e ripas, inclusive tratamento com cupinicida, exclusive telhas</t>
  </si>
  <si>
    <t>'090102</t>
  </si>
  <si>
    <t>LABOR - 090102 - 4</t>
  </si>
  <si>
    <t>Estrutura de madeira de lei tipo Paraju, peroba mica, angelim pedra ou equivalente para telhado de telha ondulada de fibrocimento esp. 6mm, com pontaletes e caibros, inclusive tratamento com cupinicida, exclusive telhas</t>
  </si>
  <si>
    <t>'090103</t>
  </si>
  <si>
    <t>LABOR - 090103 - 3</t>
  </si>
  <si>
    <t>Estrutura de madeira de lei tipo Paraju ou equivalente para cobertura de telha de fibrocimento canalete 49/90, inclusive tratamento com cupinicida, exclusive telhas</t>
  </si>
  <si>
    <t>'090105</t>
  </si>
  <si>
    <t>LABOR - 090105 - 2</t>
  </si>
  <si>
    <t>Estrutura de madeira de lei Paraju, peroba mica, angelim pedra ou equivalente para telhado de telha cerâmica tipo francesa, com pontaletes, terças, caibros e ripas, inclusive tratamento com cupunicida, exclusive telhas</t>
  </si>
  <si>
    <t>'0902</t>
  </si>
  <si>
    <t>TELHADO</t>
  </si>
  <si>
    <t>'090203</t>
  </si>
  <si>
    <t>LABOR - 090203 - 1</t>
  </si>
  <si>
    <t>Cobertura nova de telhas onduladas de fibrocimento 8.0mm, inclusive cumeeiras e acessórios de fixação</t>
  </si>
  <si>
    <t>'090211</t>
  </si>
  <si>
    <t>LABOR - 090211 - 2</t>
  </si>
  <si>
    <t>Cobertura nova de telhas cerâmicas tipo capa e canal inclusive cumeeira (telhas compradas na praça de Vitória, posto obra) (área de projeção horizontal; incl. 35%)</t>
  </si>
  <si>
    <t>'090215</t>
  </si>
  <si>
    <t>LABOR - 090215 - 2</t>
  </si>
  <si>
    <t>Cumeeira para cobertura em telha cerâmica tipo capa e canal</t>
  </si>
  <si>
    <t>'090216</t>
  </si>
  <si>
    <t>LABOR - 090216 - 2</t>
  </si>
  <si>
    <t>Cumeeira para cobertura em telhas onduladas de fibrocimento 6.0mm</t>
  </si>
  <si>
    <t>'090220</t>
  </si>
  <si>
    <t>LABOR - 090220 - 1</t>
  </si>
  <si>
    <t>Telha em aço galvanizado trapezoidal 40, e=0.50mm, pintura cor branca nas duas faces, inclusive acessório de fixação, ref. Stanto André, Eternit, Metform ou equivalente</t>
  </si>
  <si>
    <t>'090221</t>
  </si>
  <si>
    <t>LABOR - 090221 - 3</t>
  </si>
  <si>
    <t>Cobert. telha termoacust tipo forro aço galv trapez. 40, e=0.43mm, pint. face. sup. cor branca, face inf. plana revest. Pelicula PVC Text., incl. acess. fix. nucleo isolante poliuretano (injeção contínua) e=30mm, ref. Isoeste, Sto André, Eternit, Metform ou equ</t>
  </si>
  <si>
    <t>'0903</t>
  </si>
  <si>
    <t>RUFOS E CALHAS</t>
  </si>
  <si>
    <t>'090301</t>
  </si>
  <si>
    <t>LABOR - 090301 - 1</t>
  </si>
  <si>
    <t>Rufo de concreto armado Fck=15 MPa, nas dimensões de 30x5 cm, moldado "in loco"</t>
  </si>
  <si>
    <t>'090305</t>
  </si>
  <si>
    <t>LABOR - 090305 - 1</t>
  </si>
  <si>
    <t>Calha de concreto armado Fck=15 MPa em "U" nas dimensões de 38 x 56 cm conforme detalhes em projeto</t>
  </si>
  <si>
    <t>'090312</t>
  </si>
  <si>
    <t>LABOR - 090312 - 1</t>
  </si>
  <si>
    <t>Calha em chapa galvanizada com largura de 40 cm</t>
  </si>
  <si>
    <t>'090314</t>
  </si>
  <si>
    <t>LABOR - 090314 - 1</t>
  </si>
  <si>
    <t>Rufo de chapa de alumínio esp. 0.5mm, largura de 30cm</t>
  </si>
  <si>
    <t>'0904</t>
  </si>
  <si>
    <t>PLATIBANDA</t>
  </si>
  <si>
    <t>'090403</t>
  </si>
  <si>
    <t>LABOR - 090403 - 1</t>
  </si>
  <si>
    <t>Platibanda de alvenaria de bloco cerâmico 10x20x20cm, assentado com argamassa de cimento, cal hidratada CH1 e areia no traço 1:0,5:8, amarrada com pilaretes em conc. arm. a cada 2m (H=1.0m), excl. revest.</t>
  </si>
  <si>
    <t>'0905</t>
  </si>
  <si>
    <t>'090502</t>
  </si>
  <si>
    <t>LABOR - 090502 - 1</t>
  </si>
  <si>
    <t>Recolocação de estrutura de madeira para telhado com telha ondulada de fibrocimento ou telha ecológica tipo onduline, com pontaletes e caibros, exclusive fornecimento</t>
  </si>
  <si>
    <t>'090506</t>
  </si>
  <si>
    <t>LABOR - 090506 - 1</t>
  </si>
  <si>
    <t>Recolocação de telha ondulada de fibrocimento 6mm, excl. cumeeira</t>
  </si>
  <si>
    <t>'090509</t>
  </si>
  <si>
    <t>LABOR - 090509 - 1</t>
  </si>
  <si>
    <t>Remoção, lavagem com escova de aço e recolocação de telhas cerâmicas</t>
  </si>
  <si>
    <t>'090511</t>
  </si>
  <si>
    <t>LABOR - 090511 - 1</t>
  </si>
  <si>
    <t>Tratamento em estrutura de madeira com cupinicida</t>
  </si>
  <si>
    <t>'090512</t>
  </si>
  <si>
    <t>LABOR - 090512 - 1</t>
  </si>
  <si>
    <t>Limpeza de calhas e coletores (serviço realizado por servente)</t>
  </si>
  <si>
    <t>'10</t>
  </si>
  <si>
    <t>IMPERMEABILIZAÇÃO</t>
  </si>
  <si>
    <t>'1001</t>
  </si>
  <si>
    <t>IMPERMEABILIZAÇÃO DE CAIXAS DE ÁGUA</t>
  </si>
  <si>
    <t>'100105</t>
  </si>
  <si>
    <t>LABOR - 100105 - 1</t>
  </si>
  <si>
    <t>Índice de imperm.c/ manta asfáltica atendendo NBR 9952, asfalto polimérico, esp.4mm reforç.c/ filme int.em polietileno, regul.base c/ arg.1:4 esp.mín.15mm, proteção mec. arg. 1:4 esp.20mm e juntas dilat.</t>
  </si>
  <si>
    <t>'1002</t>
  </si>
  <si>
    <t>IMPERMEABILIZAÇÃO CALHAS, LAJES DESCOBERTAS, BALDRAMES, PAREDES E JARDINEIRAS</t>
  </si>
  <si>
    <t>'100203</t>
  </si>
  <si>
    <t>LABOR - 100203 - 1</t>
  </si>
  <si>
    <t>Pintura impermeabilizante com igolflex ou equivalente a 3 demãos</t>
  </si>
  <si>
    <t>'100204</t>
  </si>
  <si>
    <t>LABOR - 100204 - 2</t>
  </si>
  <si>
    <t>Impermeabilização, empregando argamassa de cimento e areia sem peneirar no traço 1:3 com aditivo impermeabilizado tipo sika 1 ou equivalente, espessura de 2 cm</t>
  </si>
  <si>
    <t>'100208</t>
  </si>
  <si>
    <t>LABOR - 100208 - 1</t>
  </si>
  <si>
    <t>Índice de imperm.c/ manta asfáltica atendendo NBR 9952, asfalto polimerizado esp.3mm, reforç.c/ filme int. polietileno, regul. base c/ arg.1:4 esp.mín.15mm, proteção mec. arg.1:4 esp.20mm e juntas dilat.</t>
  </si>
  <si>
    <t>'11</t>
  </si>
  <si>
    <t>TETOS E FORROS</t>
  </si>
  <si>
    <t>'1101</t>
  </si>
  <si>
    <t>REVESTIMENTO COM ARGAMASSA</t>
  </si>
  <si>
    <t>'110101</t>
  </si>
  <si>
    <t>LABOR - 110101 - 1</t>
  </si>
  <si>
    <t>Chapisco com argamassa de cimento e areia média ou grossa lavada no traço 1:3, espessura 5 mm</t>
  </si>
  <si>
    <t>'1102</t>
  </si>
  <si>
    <t>REBAIXAMENTOS</t>
  </si>
  <si>
    <t>'110201</t>
  </si>
  <si>
    <t>LABOR - 110201 - 1</t>
  </si>
  <si>
    <t>Forro de gesso acabamento tipo liso</t>
  </si>
  <si>
    <t>'110210</t>
  </si>
  <si>
    <t>LABOR - 110210 - 1</t>
  </si>
  <si>
    <t>Forro PVC branco L = 20 cm, frisado, colocado</t>
  </si>
  <si>
    <t>'1103</t>
  </si>
  <si>
    <t>REVESTIMENTO EMPREGANDO ARGAMASSA DE CIMENTO, CAL E AREIA</t>
  </si>
  <si>
    <t>'110301</t>
  </si>
  <si>
    <t>LABOR - 110301 - 1</t>
  </si>
  <si>
    <t>Emboço de argamassa de cimento, cal hidratada CH1 e areia lavada traço 1:0.5:6, espessura 20 mm</t>
  </si>
  <si>
    <t>'110302</t>
  </si>
  <si>
    <t>LABOR - 110302 - 1</t>
  </si>
  <si>
    <t>Reboco tipo paulista de argamassa de cimento, cal hidratada CH1 e areia lavada traço 1:0.5:6, espessura 25 mm</t>
  </si>
  <si>
    <t>'12</t>
  </si>
  <si>
    <t>REVESTIMENTO DE PAREDES</t>
  </si>
  <si>
    <t>'1201</t>
  </si>
  <si>
    <t>'120101</t>
  </si>
  <si>
    <t>LABOR - 120101 - 1</t>
  </si>
  <si>
    <t>Chapisco de argamassa de cimento e areia média ou grossa lavada, no traço 1:3, espessura 5 mm</t>
  </si>
  <si>
    <t>'1202</t>
  </si>
  <si>
    <t>ACABAMENTOS</t>
  </si>
  <si>
    <t>'120201</t>
  </si>
  <si>
    <t>LABOR - 120201 - 1</t>
  </si>
  <si>
    <t>Azulejo branco 15 x 15 cm, juntas a prumo, assentado com argamassa de cimento colante, inclusive rejuntamento com cimento branco, marcas de referência Eliane, Cecrisa ou Portobello</t>
  </si>
  <si>
    <t>'120207</t>
  </si>
  <si>
    <t>LABOR - 120207 - 2</t>
  </si>
  <si>
    <t>Roda-parede de madeira de lei tipo Paraju ou equivalente, de 20 X 1.5cm fixado com parafuso e bucha plástica n° 7</t>
  </si>
  <si>
    <t>'120208</t>
  </si>
  <si>
    <t>LABOR - 120208 - 1</t>
  </si>
  <si>
    <t>Acabamento de alumínio com perfil de canto para arremate das paredes</t>
  </si>
  <si>
    <t>'120220</t>
  </si>
  <si>
    <t>LABOR - 120220 - 1</t>
  </si>
  <si>
    <t>Cerâmica 10 x 10 cm, marcas de referência Eliane, Cecrisa ou Portobello, nas cores branco ou areia, com rejunte esp. 0.5 cm, empregando argamassa colante</t>
  </si>
  <si>
    <t>'120221</t>
  </si>
  <si>
    <t>LABOR - 120221 - 2</t>
  </si>
  <si>
    <t>Pastilha cerâmica branca 5 x 5 cm, assentada com argamassa de cimento colante e rejunte pré-fabricado, marcas de referência Atlas, Jatobá, NGK ou equivalentwe</t>
  </si>
  <si>
    <t>'120227</t>
  </si>
  <si>
    <t>LABOR - 120227 - 1</t>
  </si>
  <si>
    <t>Roda parede em granito cinza andorinha 7x2cm, com acabamento abaulado nos dois lados</t>
  </si>
  <si>
    <t>'1203</t>
  </si>
  <si>
    <t>'120301</t>
  </si>
  <si>
    <t>LABOR - 120301 - 1</t>
  </si>
  <si>
    <t>Emboço de argamassa de cimento, cal hidratada CH1 e areia média ou grossa lavada no traço 1:0.5:6, espessura 20 mm</t>
  </si>
  <si>
    <t>'120302</t>
  </si>
  <si>
    <t>LABOR - 120302 - 1</t>
  </si>
  <si>
    <t>Reboco de argamassa de cimento, cal hidratada CH1 e areia média ou grossa lavada no traço 1:0.5:6, espessura 5mm</t>
  </si>
  <si>
    <t>'120303</t>
  </si>
  <si>
    <t>LABOR - 120303 - 1</t>
  </si>
  <si>
    <t>Reboco tipo paulista de argamassa de cimento, cal hidratada CH1 e areia média ou grossa lavada no traço 1:0.5:6, espessura 25 mm</t>
  </si>
  <si>
    <t>'13</t>
  </si>
  <si>
    <t>PISOS INTERNOS E EXTERNOS</t>
  </si>
  <si>
    <t>'1301</t>
  </si>
  <si>
    <t>LASTRO DE CONTRAPISO</t>
  </si>
  <si>
    <t>'130103</t>
  </si>
  <si>
    <t>LABOR - 130103 - 1</t>
  </si>
  <si>
    <t>Regularização de base p/ revestimento cerâmico, com argamassa de cimento e areia no traço 1:5, espessura 3cm</t>
  </si>
  <si>
    <t>'130104</t>
  </si>
  <si>
    <t>LABOR - 130104 - 1</t>
  </si>
  <si>
    <t>Regularização de base p/ revestimento cerâmico, com argamassa de cimento e areia no traço 1:5, espessura 5cm</t>
  </si>
  <si>
    <t>'130111</t>
  </si>
  <si>
    <t>LABOR - 130111 - 1</t>
  </si>
  <si>
    <t>Lastro impermeabilizado de concreto não estrutural, espessura de 6 cm</t>
  </si>
  <si>
    <t>'130112</t>
  </si>
  <si>
    <t>LABOR - 130112 - 1</t>
  </si>
  <si>
    <t>Lastro de concreto não estrutural, espessura de 6 cm</t>
  </si>
  <si>
    <t>'1302</t>
  </si>
  <si>
    <t>'130202</t>
  </si>
  <si>
    <t>LABOR - 130202 - 1</t>
  </si>
  <si>
    <t>Piso cimentado liso com 1.5 cm de espessura, de argamassa de cimento e areia no traço 1:3 e juntas plásticas em quadros de 1 m</t>
  </si>
  <si>
    <t>'130205</t>
  </si>
  <si>
    <t>LABOR - 130205 - 2</t>
  </si>
  <si>
    <t>Piso de tábuas corridas de Peroba de 15cm sobre caibros de 5x6cm espaçados de 50cm, fixados com argamassa de cimento e areia no traço 1:5</t>
  </si>
  <si>
    <t>'130208</t>
  </si>
  <si>
    <t>LABOR - 130208 - 1</t>
  </si>
  <si>
    <t>Junta plástica 17 x 3 mm, para pisos corridos, inclusive fornecimento e colocação</t>
  </si>
  <si>
    <t>'130209</t>
  </si>
  <si>
    <t>LABOR - 130209 - 1</t>
  </si>
  <si>
    <t>Piso de cimentado camurçado executado com argamassa de cimento e areia no traço 1:3, esp. 3.0cm</t>
  </si>
  <si>
    <t>'130222</t>
  </si>
  <si>
    <t>LABOR - 130222 - 1</t>
  </si>
  <si>
    <t>Revestimento de piso com placas de borracha plurigoma preto pastilhado ou equivalente, inclusive arremate</t>
  </si>
  <si>
    <t>'130226</t>
  </si>
  <si>
    <t>LABOR - 130226 - 1</t>
  </si>
  <si>
    <t>Rejuntamento empregando argamassa para rejunte, esp. 5mm</t>
  </si>
  <si>
    <t>'130230</t>
  </si>
  <si>
    <t>LABOR - 130230 - 1</t>
  </si>
  <si>
    <t>Piso argamassa alta resistência tipo granilite ou equiv de qualidade comprovada, esp de 10mm, com juntas plástica em quadros de 1m, na cor natural, com acabamento anti-derrapante mecanizado, inclusive regularização e=3.0cm</t>
  </si>
  <si>
    <t>'130231</t>
  </si>
  <si>
    <t>LABOR - 130231 - 1</t>
  </si>
  <si>
    <t>Piso argamassa alta resistência tipo granilite ou equiv de qualidade comprovada, esp de 10mm, com juntas plástica em quadros de 1m, na cor natural, com acabamento polido mecanizado, inclusive regularização e=3.0cm</t>
  </si>
  <si>
    <t>'130232</t>
  </si>
  <si>
    <t>LABOR - 130232 - 1</t>
  </si>
  <si>
    <t>Porcelanato polido, acabamento brilhante, dim. 50x50cm, ref. de cor PANNA PLUS PO Eliane/equiv, utilizando dupla colagem de argamassa colante para porcelanato tipo ACIII e rejunte 1mm para porcelanato</t>
  </si>
  <si>
    <t>'130233</t>
  </si>
  <si>
    <t>LABOR - 130233 - 1</t>
  </si>
  <si>
    <t>Porcelanato polido, acabamento acetinado, dim. 60x60cm, ref. de cor CIMENTO CINZA BOLD Potobello/equiv, utilizando dupla colagem de argamassa colante para porcelanato tipo ACIII e rejunte 1mm para porcelanato</t>
  </si>
  <si>
    <t>'130236</t>
  </si>
  <si>
    <t>LABOR - 130236 - 2</t>
  </si>
  <si>
    <t>Piso cerâmico esmaltado, PEI 5, acabamento semibrilho, dim. 45x45cm, ref. de cor CARGO PLUS WHITE Eliane/equiv. assentado com argamassa de cimento colante, inclusive rejuntamento</t>
  </si>
  <si>
    <t>'1303</t>
  </si>
  <si>
    <t>DEGRAUS, RODAPÉS, SOLEIRAS E PEITORIS</t>
  </si>
  <si>
    <t>'130307</t>
  </si>
  <si>
    <t>LABOR - 130307 - 1</t>
  </si>
  <si>
    <t>Peitoril de mármore branco com largura 40 cm e esp. 3cm</t>
  </si>
  <si>
    <t>'130308</t>
  </si>
  <si>
    <t>LABOR - 130308 - 1</t>
  </si>
  <si>
    <t>Soleira de granito esp. 2 cm e largura de 15 cm</t>
  </si>
  <si>
    <t>'130311</t>
  </si>
  <si>
    <t>LABOR - 130311 - 1</t>
  </si>
  <si>
    <t>Soleira de granito cinza, espessura 3 cm e largura de 3 cm, conforme detalhe em projeto</t>
  </si>
  <si>
    <t>'130315</t>
  </si>
  <si>
    <t>LABOR - 130315 - 1</t>
  </si>
  <si>
    <t>Rodapé de mármore ou granito, assentado com argamassa de cimento, cal hidratada CH1 e areia no traço 1:0,5:8, incl. rejuntamento com cimento branco, h=7cm</t>
  </si>
  <si>
    <t>'130317</t>
  </si>
  <si>
    <t>LABOR - 130317 - 1</t>
  </si>
  <si>
    <t>Peitoril de granito cinza polido, 15 cm, esp. 3cm</t>
  </si>
  <si>
    <t>'130320</t>
  </si>
  <si>
    <t>LABOR - 130320 - 3</t>
  </si>
  <si>
    <t>Rodapé em cerâmica PEI-3, h = 7cm, assentado com argamassa de cimento, cal e areia, incl. rejuntamento com cimento branco</t>
  </si>
  <si>
    <t>'130321</t>
  </si>
  <si>
    <t>LABOR - 130321 - 1</t>
  </si>
  <si>
    <t>Rodapé de granito cinza esp. 2cm, h=7cm, assentado com argamassa de cimento, cal hidratada CH1 e areia no traço 1:0,5:8, incl. rejuntamento com cimento branco</t>
  </si>
  <si>
    <t>'130322</t>
  </si>
  <si>
    <t>LABOR - 130322 - 1</t>
  </si>
  <si>
    <t>Rodapé de argamassa de alta resistência tipo granilite ou equivalente de qualidade comprovada, altura de 10 cm e espessura de 10 mm, com cantos boleados, executado com cimento e granitina grana N.1, inclusive polimento</t>
  </si>
  <si>
    <t>'1304</t>
  </si>
  <si>
    <t>'130403</t>
  </si>
  <si>
    <t>LABOR - 130403 - 1</t>
  </si>
  <si>
    <t>Recomposição de piso cimentado, com argamassa de cimento e areia no traço 1:3, com 2 cm de espessura, incl. lastro</t>
  </si>
  <si>
    <t>'14</t>
  </si>
  <si>
    <t>INSTALAÇÕES HIDRO-SANITÁRIAS</t>
  </si>
  <si>
    <t>'1401</t>
  </si>
  <si>
    <t>SUMIDOUROS, FOSSAS SÉPTICAS E FILTROS ANAERÓBIOS</t>
  </si>
  <si>
    <t>'140108</t>
  </si>
  <si>
    <t>LABOR - 140108 - 1</t>
  </si>
  <si>
    <t>Fossa séptica de anéis pré-moldados de concreto, diâmetro 2.00 m, Hútil 2.0m completa, incluindo tampa c/visita de 60cm, concreto p/ fundo esp.10 cm, tubo de limpeza e escavação, conf. detalhe em projeto</t>
  </si>
  <si>
    <t>'140109</t>
  </si>
  <si>
    <t>LABOR - 140109 - 1</t>
  </si>
  <si>
    <t>Filtro anaeróbio de anéis pré-moldados de concreto, diâm. 2.0m, Hútil 2.0m, compl., incl. tampa c/visita 60cm, concreto p/ fundo esp. 10cm, escavação, brita 4 e tubulação de saída esgoto 150mm, conf. proj.</t>
  </si>
  <si>
    <t>'1402</t>
  </si>
  <si>
    <t>ENTRADA DE ÁGUA</t>
  </si>
  <si>
    <t>'140208</t>
  </si>
  <si>
    <t>LABOR - 140208 - 2</t>
  </si>
  <si>
    <t>Padrão entrada d'água com caixa enterrada para hidrômetro com diâmetro de 1" - padrão 2B da CESAN. Caixa em alvenaria 60x80x40cm e com tampa articulada de ferro fundido, registro e conexões para instalação de hidrômetro. Conferir detalhe</t>
  </si>
  <si>
    <t>'1407</t>
  </si>
  <si>
    <t>PONTOS HIDRO-SANITÁRIOS</t>
  </si>
  <si>
    <t>'140701</t>
  </si>
  <si>
    <t>LABOR - 140701 - 1</t>
  </si>
  <si>
    <t>Ponto de água fria (lavatório, tanque, pia de cozinha, etc...)</t>
  </si>
  <si>
    <t>pt</t>
  </si>
  <si>
    <t>'140702</t>
  </si>
  <si>
    <t>LABOR - 140702 - 1</t>
  </si>
  <si>
    <t>Ponto com registro de pressão (chuveiro, caixa de descarga, etc...)</t>
  </si>
  <si>
    <t>'140703</t>
  </si>
  <si>
    <t>LABOR - 140703 - 1</t>
  </si>
  <si>
    <t>Ponto de torneira de jardim (para praças)</t>
  </si>
  <si>
    <t>'140705</t>
  </si>
  <si>
    <t>LABOR - 140705 - 1</t>
  </si>
  <si>
    <t>Ponto para esgoto primário (vaso sanitário)</t>
  </si>
  <si>
    <t>'140706</t>
  </si>
  <si>
    <t>LABOR - 140706 - 1</t>
  </si>
  <si>
    <t>Ponto para esgoto secundário (pia, lavatório, mictório, tanque, bidê, etc...)</t>
  </si>
  <si>
    <t>'140707</t>
  </si>
  <si>
    <t>LABOR - 140707 - 1</t>
  </si>
  <si>
    <t>Ponto para caixa sifonada, inclusive caixa sifonada pvc 150x150x50mm com grelha em pvc</t>
  </si>
  <si>
    <t>'140708</t>
  </si>
  <si>
    <t>LABOR - 140708 - 1</t>
  </si>
  <si>
    <t>Ponto para ralo sifonado, inclusive ralo sifonado 100 x 40 mm c/ grelha em pvc</t>
  </si>
  <si>
    <t>'140709</t>
  </si>
  <si>
    <t>LABOR - 140709 - 1</t>
  </si>
  <si>
    <t>Ponto para ralo seco, inclusive ralo pvc 10 cm com grelha em pvc</t>
  </si>
  <si>
    <t>'140710</t>
  </si>
  <si>
    <t>LABOR - 140710 - 1</t>
  </si>
  <si>
    <t>Ponto para caixa sifonada, inclusive caixa sifonada pvc 150x150x50mm com grelha em aço inox</t>
  </si>
  <si>
    <t>'140711</t>
  </si>
  <si>
    <t>LABOR - 140711 - 1</t>
  </si>
  <si>
    <t>Ponto para ralo sifonado, inclusive ralo sifonado 100 x 40 mm c/ grelha em açõ inox</t>
  </si>
  <si>
    <t>'140712</t>
  </si>
  <si>
    <t>LABOR - 140712 - 2</t>
  </si>
  <si>
    <t>Ponto de válvula de descarga, inclusive válvula e acabamento anti-vandalismo cromado referência Docol, Fabrimar e Deca</t>
  </si>
  <si>
    <t>'140714</t>
  </si>
  <si>
    <t>LABOR - 140714 - 1</t>
  </si>
  <si>
    <t>Ponto p/ válvula (mictório) inclusive válvula com acabamento marca de referência Pressmatic Docol, Mod. 17015106 e tubo de ligação p/mictório antivandalismo Pressmatic Mod. 00132606 marca de ref. Docol ou equivalente</t>
  </si>
  <si>
    <t>'1409</t>
  </si>
  <si>
    <t>TUBULAÇÃO DE LIGAÇÃO DE CAIXAS</t>
  </si>
  <si>
    <t>'140903</t>
  </si>
  <si>
    <t>LABOR - 140903 - 1</t>
  </si>
  <si>
    <t>Tubo PVC rígido para esgoto no diâmetro de 100mm incluindo escavação e aterro com areia</t>
  </si>
  <si>
    <t>'140904</t>
  </si>
  <si>
    <t>LABOR - 140904 - 1</t>
  </si>
  <si>
    <t>Tubo PVC rígido para esgoto no diâmetro de 150mm incluindo escavação e aterro com areia</t>
  </si>
  <si>
    <t>'140906</t>
  </si>
  <si>
    <t>LABOR - 140906 - 1</t>
  </si>
  <si>
    <t>Tubo PVC rígido para esgoto no diâmetro de 75 mm incluindo escavação e aterro com areia</t>
  </si>
  <si>
    <t>'1411</t>
  </si>
  <si>
    <t>CAIXAS EMPREGANDO ARGAMASSA DE CIMENTO, CAL E AREIA</t>
  </si>
  <si>
    <t>'141101</t>
  </si>
  <si>
    <t>LABOR - 141101 - 1</t>
  </si>
  <si>
    <t>Caixas de inspeção de alv. blocos concreto 9x19x39cm, dim, 60x60cm e Hmáx = 1m, com tampa de conc. esp. 5cm, lastro de conc. esp. 10cm, revest intern. c/ chapisco e reboco impermeabilizado, incl. escavação, reaterro e enchimento</t>
  </si>
  <si>
    <t>'141103</t>
  </si>
  <si>
    <t>LABOR - 141103 - 1</t>
  </si>
  <si>
    <t>Caixa sifonada especial de alv. bloco conc.9x19x39cm, dim 60x60cm e Hmáx=1m, c/ tampa em concreto esp.5cm, lastro conc.esp.10cm, revest. intern. c/chap. e reb. impermeab. escav, reaterro e curva curta c/ visita e plug em pvc 100mm</t>
  </si>
  <si>
    <t>'141104</t>
  </si>
  <si>
    <t>LABOR - 141104 - 1</t>
  </si>
  <si>
    <t>Caixa de gordura de alv. bloco concreto 9x19x39cm, dim.60x60cm e Hmáx=1m, com tampa em concreto esp.5cm, lastro concreto esp.10cm, revestida intern. c/ chapisco e reboco impermeab, escavação, reaterro e parede interna em concreto</t>
  </si>
  <si>
    <t>'141109</t>
  </si>
  <si>
    <t>LABOR - 141109 - 2</t>
  </si>
  <si>
    <t>Grelha largura 20 cm de ferro redondo de 1/2" a cada 3 cm, contorno com barra de ferro de 3/4" x 1/8" e caixilho de cantoneira de 1" x 3/16"</t>
  </si>
  <si>
    <t>'1414</t>
  </si>
  <si>
    <t>REDE DE ÁGUA FRIA - TUBOS SOLDÁVEIS DE PVC</t>
  </si>
  <si>
    <t>'141409</t>
  </si>
  <si>
    <t>LABOR - 141409 - 1</t>
  </si>
  <si>
    <t>Tubo de PVC rígido soldável marrom, diâm. 20mm (1/2"), inclusive conexões</t>
  </si>
  <si>
    <t>'141410</t>
  </si>
  <si>
    <t>LABOR - 141410 - 1</t>
  </si>
  <si>
    <t>Tubo de PVC rígido soldável marrom, diâm. 25mm (3/4"), inclusive conexões</t>
  </si>
  <si>
    <t>'141411</t>
  </si>
  <si>
    <t>LABOR - 141411 - 1</t>
  </si>
  <si>
    <t>Tubo de PVC rigido soldável marrom, diâm. 32mm (1"), inclusive conexões</t>
  </si>
  <si>
    <t>'141412</t>
  </si>
  <si>
    <t>LABOR - 141412 - 1</t>
  </si>
  <si>
    <t>Tubo de PVC rígido soldável marrom, diâm. 40mm (11/4"), inclusive conexões</t>
  </si>
  <si>
    <t>'141413</t>
  </si>
  <si>
    <t>LABOR - 141413 - 1</t>
  </si>
  <si>
    <t>Tubo de PVC rígido soldável marrom, diâm. 50mm (11/2"), inclusive conexões</t>
  </si>
  <si>
    <t>'141414</t>
  </si>
  <si>
    <t>LABOR - 141414 - 1</t>
  </si>
  <si>
    <t>Tubo de PVC rígido soldável marrom, diâm. 60mm (2"), inclusive conexões</t>
  </si>
  <si>
    <t>'141415</t>
  </si>
  <si>
    <t>LABOR - 141415 - 1</t>
  </si>
  <si>
    <t>Tubo de PVC rígido soldável marrom, diâm. 75mm (21/2"), inclusive conexões</t>
  </si>
  <si>
    <t>'141416</t>
  </si>
  <si>
    <t>LABOR - 141416 - 1</t>
  </si>
  <si>
    <t>Tubo de PVC rígido soldável marrom, diâm. 85mm (3"), inclusive conexões</t>
  </si>
  <si>
    <t>'1415</t>
  </si>
  <si>
    <t>REDE DE ÁGUA FRIA - CONEXÕES SOLDÁVEIS DE PVC</t>
  </si>
  <si>
    <t>'141522</t>
  </si>
  <si>
    <t>LABOR - 141522 - 1</t>
  </si>
  <si>
    <t>Adaptador de PVC soldável com flanges livres para caixa d'água, diâmetro 25mm (3/4")</t>
  </si>
  <si>
    <t>'141525</t>
  </si>
  <si>
    <t>LABOR - 141525 - 1</t>
  </si>
  <si>
    <t>Adaptador de PVC soldável com flanges livres para caixa d'água, diâmetro 50mm (1 1/2")</t>
  </si>
  <si>
    <t>'141526</t>
  </si>
  <si>
    <t>LABOR - 141526 - 1</t>
  </si>
  <si>
    <t>Adaptador de PVC soldável com flanges livres para caixa d'água, diâmetro 60mm (2")</t>
  </si>
  <si>
    <t>LABOR - 141527 - 1</t>
  </si>
  <si>
    <t>Adaptador de PVC soldável com flanges livres para caixa d'água, diâmetro 75mm (2 1/2")</t>
  </si>
  <si>
    <t>'1419</t>
  </si>
  <si>
    <t>REDE DE ESGOTO - TUBOS DE PVC</t>
  </si>
  <si>
    <t>'141906</t>
  </si>
  <si>
    <t>LABOR - 141906 - 1</t>
  </si>
  <si>
    <t>Tubo de PVC rígido soldável branco, para esgoto, diâmetro 40mm (1 1/2"), inclusive conexões</t>
  </si>
  <si>
    <t>'141907</t>
  </si>
  <si>
    <t>LABOR - 141907 - 1</t>
  </si>
  <si>
    <t>Tubo de PVC rígido soldável branco, para esgoto, diâmetro 50mm (2"), inclusive conexões</t>
  </si>
  <si>
    <t>'141908</t>
  </si>
  <si>
    <t>LABOR - 141908 - 1</t>
  </si>
  <si>
    <t>Tubo de PVC rígido soldável branco, para esgoto, diâmetro 75mm (3"), inclusive conexões</t>
  </si>
  <si>
    <t>'141909</t>
  </si>
  <si>
    <t>LABOR - 141909 - 1</t>
  </si>
  <si>
    <t>Tubo de PVC rígido soldável branco, para esgoto, diâmetro 100mm (4"), inclusive conexões</t>
  </si>
  <si>
    <t>'141910</t>
  </si>
  <si>
    <t>LABOR - 141910 - 1</t>
  </si>
  <si>
    <t>Tubo de PVC rígido soldável branco, para esgoto, diâmetro 150mm (6"), inclusive conexões</t>
  </si>
  <si>
    <t>'1421</t>
  </si>
  <si>
    <t>CAIXAS DE PVC / EQUIPAMENTOS</t>
  </si>
  <si>
    <t>'142103</t>
  </si>
  <si>
    <t>LABOR - 142103 - 1</t>
  </si>
  <si>
    <t>Reparo para válvula de descarga, completo</t>
  </si>
  <si>
    <t>'142104</t>
  </si>
  <si>
    <t>LABOR - 142104 - 1</t>
  </si>
  <si>
    <t>Sifão em PVC para pia de cozinha ou lavatório 1x11/2"</t>
  </si>
  <si>
    <t>'142106</t>
  </si>
  <si>
    <t>LABOR - 142106 - 1</t>
  </si>
  <si>
    <t>Sifão em PVC para tanque 2"</t>
  </si>
  <si>
    <t>'142113</t>
  </si>
  <si>
    <t>LABOR - 142113 - 1</t>
  </si>
  <si>
    <t>Caixa de inspeção em PVC, diâm. 150mm, com tampa cega</t>
  </si>
  <si>
    <t>'142115</t>
  </si>
  <si>
    <t>LABOR - 142115 - 1</t>
  </si>
  <si>
    <t>Tampa para caixa sifonada, em aço inox, de 150x150mm</t>
  </si>
  <si>
    <t>'142116</t>
  </si>
  <si>
    <t>LABOR - 142116 - 1</t>
  </si>
  <si>
    <t>Tampa para ralo, em PVC, de 100x100mm</t>
  </si>
  <si>
    <t>'142117</t>
  </si>
  <si>
    <t>LABOR - 142117 - 1</t>
  </si>
  <si>
    <t>Tampa para ralo, em aço inox, de 100x100mm</t>
  </si>
  <si>
    <t>'142118</t>
  </si>
  <si>
    <t>LABOR - 142118 - 1</t>
  </si>
  <si>
    <t>Engate flexível de PVC para lavatório</t>
  </si>
  <si>
    <t>'142120</t>
  </si>
  <si>
    <t>LABOR - 142120 - 1</t>
  </si>
  <si>
    <t>Torneira de bóia de PVC, diâm. 1" (25mm)</t>
  </si>
  <si>
    <t>'142122</t>
  </si>
  <si>
    <t>LABOR - 142122 - 2</t>
  </si>
  <si>
    <t>Automático de bóia, duas funções 25A</t>
  </si>
  <si>
    <t>'1422</t>
  </si>
  <si>
    <t>ABERTURA E FECHAMENTO DE RASGOS (inclusive preparo e aplicação de argamassa)</t>
  </si>
  <si>
    <t>LABOR - 142201 - 1</t>
  </si>
  <si>
    <t>Abertura e fechamento de rasgos em alvenaria, para passagem de tubulações, diâm. 1/2" a 1"</t>
  </si>
  <si>
    <t>'142202</t>
  </si>
  <si>
    <t>LABOR - 142202 - 1</t>
  </si>
  <si>
    <t>Abertura e fechamento de rasgos em alvenaria, para passagem de tubulações, diâm. 11/4" a 2"</t>
  </si>
  <si>
    <t>'142203</t>
  </si>
  <si>
    <t>LABOR - 142203 - 1</t>
  </si>
  <si>
    <t>Abertura e fechamento de rasgos em alvenaria, para passagem de tubulações, diâm. 21/2 a 4"</t>
  </si>
  <si>
    <t>'142204</t>
  </si>
  <si>
    <t>LABOR - 142204 - 1</t>
  </si>
  <si>
    <t>Abertura e fechamento de rasgos em concreto, para passagem de tubulações, diâm. 1/2" a 1"</t>
  </si>
  <si>
    <t>'142205</t>
  </si>
  <si>
    <t>LABOR - 142205 - 1</t>
  </si>
  <si>
    <t>Abertura e fechamento de rasgos em concreto, para passagem de tubulações, diâm. 11/4" a 2"</t>
  </si>
  <si>
    <t>'142206</t>
  </si>
  <si>
    <t>LABOR - 142206 - 1</t>
  </si>
  <si>
    <t>Abertura e fechamento de rasgos em concreto, para passagem de tubulações, diâm. 2 1/2"a 4"</t>
  </si>
  <si>
    <t>'15</t>
  </si>
  <si>
    <t>INSTALAÇÕES ELÉTRICAS</t>
  </si>
  <si>
    <t>'1501</t>
  </si>
  <si>
    <t>PADRÃO DE ENTRADA</t>
  </si>
  <si>
    <t>'150122</t>
  </si>
  <si>
    <t>LABOR - 150122 - 1</t>
  </si>
  <si>
    <t>Mureta de medição utilizando arg. cimento, cal e areia, dimensões 1100x2000x200mm, com pilares e cintas, revestido com chapisco e reboco, inclusive pintura emassamento e pintura acrílica a três demãos, exclusive cobertura</t>
  </si>
  <si>
    <t>'150123</t>
  </si>
  <si>
    <t>LABOR - 150123 - 2</t>
  </si>
  <si>
    <t>Mureta de medição utilizando arg. cimento, cal e areia, dimensões 1500x2200x400mm, revestido com chapisco e reboco, inclusive pintura emassamento, pintura acrílica a três demãos e cobertura em telha cerâmica</t>
  </si>
  <si>
    <t>'1503</t>
  </si>
  <si>
    <t>QUADRO DE DISTRIBUIÇÃO</t>
  </si>
  <si>
    <t>'150302</t>
  </si>
  <si>
    <t>LABOR - 150302 - 1</t>
  </si>
  <si>
    <t>Quadro de distribuição para 06 circuitos, inclusive disjuntores monopolar</t>
  </si>
  <si>
    <t>'150306</t>
  </si>
  <si>
    <t>LABOR - 150306 - 1</t>
  </si>
  <si>
    <t>Quadro de distribuição de energia, de embutir, com 12 divisões modulares com barramento</t>
  </si>
  <si>
    <t>'150307</t>
  </si>
  <si>
    <t>LABOR - 150307 - 1</t>
  </si>
  <si>
    <t>Quadro de distribuição de energia, de embutir, com 18 divisões modulares, com barramento</t>
  </si>
  <si>
    <t>'150308</t>
  </si>
  <si>
    <t>LABOR - 150308 - 1</t>
  </si>
  <si>
    <t>Quadro de distribuição de energia, de embutir, com 24 divisões modulares, com barramento</t>
  </si>
  <si>
    <t>'150309</t>
  </si>
  <si>
    <t>LABOR - 150309 - 1</t>
  </si>
  <si>
    <t>Quadro de distribuição de energia, de embutir, com 32 divisões modulares, com barramento</t>
  </si>
  <si>
    <t>'150310</t>
  </si>
  <si>
    <t>LABOR - 150310 - 1</t>
  </si>
  <si>
    <t>Caixa de distribuição 20x20x15 cm</t>
  </si>
  <si>
    <t>'150315</t>
  </si>
  <si>
    <t>LABOR - 150315 - 1</t>
  </si>
  <si>
    <t>Quadro distrib. energia, embutido ou semi embutido, capac. p/ 34 disj. DIN, c/barram trif. 150A barra. neutro e terra, fab. em chapa de aço 12 USG com porta, espelho, trinco com fechad ch yale, Ref. QDETG II-34DIN-CEMAR ou equiv.</t>
  </si>
  <si>
    <t>'150316</t>
  </si>
  <si>
    <t>LABOR - 150316 - 1</t>
  </si>
  <si>
    <t>Quadro distrib. energia, embutido ou semi embutido, capac. p/ 44 disj. DIN, c/barram trif. 150A barra. neutro e terra, fab. em chapa de aço 12 USG com porta, espelho, trinco com fechad ch yale, Ref. QDETG II-44DIN-CEMAR ou equiv.</t>
  </si>
  <si>
    <t>'150317</t>
  </si>
  <si>
    <t>LABOR - 150317 - 1</t>
  </si>
  <si>
    <t>Quadro distrib. energia, embutido ou semi embutido, capac. p/ 56 disj. DIN, c/barram trif. 225A barra. neutro e terra, fab. em chapa de aço 12 USG com porta, espelho, trinco com fechad ch</t>
  </si>
  <si>
    <t>'1506</t>
  </si>
  <si>
    <t>CAIXAS DE PASSAGEM</t>
  </si>
  <si>
    <t>'150609</t>
  </si>
  <si>
    <t>LABOR - 150609 - 3</t>
  </si>
  <si>
    <t>Caixa para medidor polifásico carga até 41000W inclusive caixa para disjuntor polifásico até 100A</t>
  </si>
  <si>
    <t>'150610</t>
  </si>
  <si>
    <t>LABOR - 150610 - 1</t>
  </si>
  <si>
    <t>Caixa de aterramento de concreto simples, nas dimensões de 30x30x25cm, com revest. int. em chapisco e reboco, tampa de concreto esp.5cm e lastro de brita esp. 5 cm, incl. haste 5/8"x2400mm</t>
  </si>
  <si>
    <t>'150612</t>
  </si>
  <si>
    <t>LABOR - 150612 - 2</t>
  </si>
  <si>
    <t>Caixa de passagem em chapa de aço galvanizada 4" x 4", com tampa parafusada</t>
  </si>
  <si>
    <t>'150614</t>
  </si>
  <si>
    <t>LABOR - 150614 - 1</t>
  </si>
  <si>
    <t>Caixa de passagem de alvenaria de blocos de concreto 9x19x39cm, dimensões de 30x30x50cm, com revestimento interno em chapisco e reboco, tampa de concreto esp.5cm e lastro de brita 5 cm</t>
  </si>
  <si>
    <t>'150615</t>
  </si>
  <si>
    <t>LABOR - 150615 - 1</t>
  </si>
  <si>
    <t>Caixa de passagem de alvenaria de blocos de concreto 9x19x39cm, dimensões de 40x40x50cm, com revestimento interno em chapisco e reboco, tampa de concreto esp.5cm e lastro de brita 5 cm</t>
  </si>
  <si>
    <t>'150616</t>
  </si>
  <si>
    <t>LABOR - 150616 - 1</t>
  </si>
  <si>
    <t>Caixa de passagem de alvenaria de blocos de concreto 9x19x39cm, dimensões de 50x50x50cm, com revestimento interno em chapisco e reboco, tampa de concreto esp.5cm e lastro de brita 5 cm</t>
  </si>
  <si>
    <t>'150623</t>
  </si>
  <si>
    <t>LABOR - 150623 - 2</t>
  </si>
  <si>
    <t>Caixa de passagem 4x2", chapa 18</t>
  </si>
  <si>
    <t>'150626</t>
  </si>
  <si>
    <t>LABOR - 150626 - 2</t>
  </si>
  <si>
    <t>Conjunto caixa termoplástica para Medidor Padrão ESCELSA Monofáfico com tampa transparente em policarbonato P-980-009 inclusive caixa para disjuntor monof P-940-003 Padrão Escelsa</t>
  </si>
  <si>
    <t>'150628</t>
  </si>
  <si>
    <t>LABOR - 150628 - 1</t>
  </si>
  <si>
    <t>Caixa de embutir marca de referência Tigreflex, 4x2"</t>
  </si>
  <si>
    <t>'150629</t>
  </si>
  <si>
    <t>LABOR - 150629 - 1</t>
  </si>
  <si>
    <t>Caixa de embutir marca de referência Tigreflex, 4x4"</t>
  </si>
  <si>
    <t>'150630</t>
  </si>
  <si>
    <t>LABOR - 150630 - 1</t>
  </si>
  <si>
    <t>Caixa de passagem 4x4", chapa 18</t>
  </si>
  <si>
    <t>'150632</t>
  </si>
  <si>
    <t>LABOR - 150632 - 1</t>
  </si>
  <si>
    <t>Caixa de passagem 150x150x80mm, chapa 18, com tampa parafusada</t>
  </si>
  <si>
    <t>'150633</t>
  </si>
  <si>
    <t>LABOR - 150633 - 1</t>
  </si>
  <si>
    <t>Caixa de passagem 200x200x100mm, chapa 18, com tampa parafusada</t>
  </si>
  <si>
    <t>'150634</t>
  </si>
  <si>
    <t>LABOR - 150634 - 1</t>
  </si>
  <si>
    <t>Caixa de passagem 300x300x120mm, chapa 18, com tampa parafusada</t>
  </si>
  <si>
    <t>'150635</t>
  </si>
  <si>
    <t>LABOR - 150635 - 1</t>
  </si>
  <si>
    <t>Caixa de passagem 400x400x120mm, chapa 18, com tampa parafusada</t>
  </si>
  <si>
    <t>'150636</t>
  </si>
  <si>
    <t>LABOR - 150636 - 3</t>
  </si>
  <si>
    <t>Caixa sextavada em PVC de 3x3x1 1/2", marca de referência Tigreflex</t>
  </si>
  <si>
    <t>'1507</t>
  </si>
  <si>
    <t>ENVELOPAMENTO DE ELETRODUTOS</t>
  </si>
  <si>
    <t>'150701</t>
  </si>
  <si>
    <t>LABOR - 150701 - 1</t>
  </si>
  <si>
    <t>Envelopamento de concreto simples com consumo mínimo de cimento de 250kg/m3, inclusive escavação para profundidade mínima do eletroduto de 50 cm, de 25 x 25 cm, para 1 eletroduto</t>
  </si>
  <si>
    <t>'150702</t>
  </si>
  <si>
    <t>LABOR - 150702 - 1</t>
  </si>
  <si>
    <t>Envelopamento de concreto simples com consumo mínimo de cimento de 250kg/m3, inclusive escavação para profundidade mínima do eletroduto de 50 cm, de 25 x 30 cm, para 2 eletrodutos</t>
  </si>
  <si>
    <t>'1508</t>
  </si>
  <si>
    <t>INSTALAÇÕES APARENTES</t>
  </si>
  <si>
    <t>'150801</t>
  </si>
  <si>
    <t>LABOR - 150801 - 2</t>
  </si>
  <si>
    <t>Eletroduto aparente de PVC rígido roscável diâmetro 3/4", inclusive abraçadeira de fixação</t>
  </si>
  <si>
    <t>'150802</t>
  </si>
  <si>
    <t>LABOR - 150802 - 4</t>
  </si>
  <si>
    <t>Caixa de ligação de alumínio silício, tipo CONDULETES,sem rosca, no formato B, inclusive tampa com vedação, diâmetro 3/4"</t>
  </si>
  <si>
    <t>'150803</t>
  </si>
  <si>
    <t>LABOR - 150803 - 4</t>
  </si>
  <si>
    <t>Caixa de ligação de alumínio silício, tipo CONDULETES, sem rosca, no formato T, inclusive tampa com vedação, diâmetro 3/4"</t>
  </si>
  <si>
    <t>'150804</t>
  </si>
  <si>
    <t>LABOR - 150804 - 4</t>
  </si>
  <si>
    <t>Caixa de ligação de alumínio silício, tipo CONDULETES, sem rosca, no formato LR, inclusive tampa com vedação, diâmetro 3/4"</t>
  </si>
  <si>
    <t>'150805</t>
  </si>
  <si>
    <t>LABOR - 150805 - 4</t>
  </si>
  <si>
    <t>Caixa de ligação de alumínio silício, tipo CONDULETES, sem rosca, no formato X, inclusive tampa com vedação, diâmetro 3/4"</t>
  </si>
  <si>
    <t>'150806</t>
  </si>
  <si>
    <t>LABOR - 150806 - 2</t>
  </si>
  <si>
    <t>Eletroduto aparente de PVC rígido roscável diâmetro 1", inclusive abraçadeira de fixação</t>
  </si>
  <si>
    <t>'150807</t>
  </si>
  <si>
    <t>LABOR - 150807 - 1</t>
  </si>
  <si>
    <t>Canaleta sistema X da Pial ou equivalente, inclusive conexões</t>
  </si>
  <si>
    <t>'150835</t>
  </si>
  <si>
    <t>LABOR - 150835 - 2</t>
  </si>
  <si>
    <t>Eletrocalha perfurada em chapa de aço galvanizado nº16, 150x50mm, sem tampa</t>
  </si>
  <si>
    <t>'150836</t>
  </si>
  <si>
    <t>LABOR - 150836 - 2</t>
  </si>
  <si>
    <t>Eletrocalha perfurada em chapa de aço galvanizado nº16, 200x100mm, sem tampa</t>
  </si>
  <si>
    <t>'150837</t>
  </si>
  <si>
    <t>LABOR - 150837 - 1</t>
  </si>
  <si>
    <t>Eletrocalha perfurada em chapa de aço galvanizado nº16, 300x100mm, sem tampa</t>
  </si>
  <si>
    <t>'150838</t>
  </si>
  <si>
    <t>LABOR - 150838 - 1</t>
  </si>
  <si>
    <t>Eletrocalha perfurada em chapa de aço galvanizado nº16, 400x100mm, sem tampa</t>
  </si>
  <si>
    <t>'150843</t>
  </si>
  <si>
    <t>LABOR - 150843 - 1</t>
  </si>
  <si>
    <t>Redução concêntrica para eletrocalha perfurada, tipo "U", 200x150mm, aba 100</t>
  </si>
  <si>
    <t>'150844</t>
  </si>
  <si>
    <t>LABOR - 150844 - 1</t>
  </si>
  <si>
    <t>Redução concêntrica para eletrocalha perfurada, tipo "U", 300x150mm, aba 100</t>
  </si>
  <si>
    <t>'150845</t>
  </si>
  <si>
    <t>LABOR - 150845 - 1</t>
  </si>
  <si>
    <t>Redução concêntrica para eletrocalha perfurada, tipo "U", 400x150mm, aba 100</t>
  </si>
  <si>
    <t>'150850</t>
  </si>
  <si>
    <t>LABOR - 150850 - 1</t>
  </si>
  <si>
    <t>Saída horizontal para eletroduto de 3/4"</t>
  </si>
  <si>
    <t>'150851</t>
  </si>
  <si>
    <t>LABOR - 150851 - 1</t>
  </si>
  <si>
    <t>Saída horizontal para eletroduto de 1"</t>
  </si>
  <si>
    <t>'150852</t>
  </si>
  <si>
    <t>LABOR - 150852 - 1</t>
  </si>
  <si>
    <t>Saída horizontal para eletroduto de 2"</t>
  </si>
  <si>
    <t>'150860</t>
  </si>
  <si>
    <t>LABOR - 150860 - 1</t>
  </si>
  <si>
    <t>Tampa de encaixe para eletrocalha em chapa de aço galvanizada 18, dim. 150mm</t>
  </si>
  <si>
    <t>'150861</t>
  </si>
  <si>
    <t>LABOR - 150861 - 1</t>
  </si>
  <si>
    <t>Tampa de encaixe para eletrocalha em chapa de aço galvanizada 18, dim. 200mm</t>
  </si>
  <si>
    <t>'150862</t>
  </si>
  <si>
    <t>LABOR - 150862 - 1</t>
  </si>
  <si>
    <t>Tampa de encaixe para eletrocalha em chapa de aço galvanizada 18, dim. 300mm</t>
  </si>
  <si>
    <t>'150866</t>
  </si>
  <si>
    <t>LABOR - 150866 - 1</t>
  </si>
  <si>
    <t>Junção simples para eletrocalha metálica 200x100mm, galvanizada, ref. Mega MG 2760 ou equivalente</t>
  </si>
  <si>
    <t>'150867</t>
  </si>
  <si>
    <t>LABOR - 150867 - 1</t>
  </si>
  <si>
    <t>Junção simples para eletrocalha metálica 300x100mm, galvanizada, ref. Mega MG 2760 ou equivalente</t>
  </si>
  <si>
    <t>'150870</t>
  </si>
  <si>
    <t>LABOR - 150870 - 1</t>
  </si>
  <si>
    <t>TÊ horizontal 90º para eletrocalha metálica 200x100mm, galvanizada, ref. MEGA MG 2570 ou equivalente</t>
  </si>
  <si>
    <t>'150871</t>
  </si>
  <si>
    <t>LABOR - 150871 - 1</t>
  </si>
  <si>
    <t>TÊ horizontal 90º para eletrocalha metálica 300x100mm, galvanizada, ref. MEGA MG 2570 ou equivalente</t>
  </si>
  <si>
    <t>'150875</t>
  </si>
  <si>
    <t>LABOR - 150875 - 1</t>
  </si>
  <si>
    <t>Curva horizontal 90º para eletrocalha metálica, 200x100mm, galvanizada, ref. MEGA MG 2510</t>
  </si>
  <si>
    <t>'150876</t>
  </si>
  <si>
    <t>LABOR - 150876 - 1</t>
  </si>
  <si>
    <t>Curva horizontal 90º para eletrocalha metálica, 300x100mm, galvanizada, ref. MEGA MG 2510</t>
  </si>
  <si>
    <t>'150881</t>
  </si>
  <si>
    <t>LABOR - 150881 - 1</t>
  </si>
  <si>
    <t>Suporte de fixação de eletrocalha de 200x100mm, na parede, através de suporte tipo mão francesa simples (1 und), parafuso e bucha S8 (2und)</t>
  </si>
  <si>
    <t>'150882</t>
  </si>
  <si>
    <t>LABOR - 150882 - 1</t>
  </si>
  <si>
    <t>Suporte de fixação de eletrocalha de 300x100mm, na parede, através de suporte tipo mão francesa reforçada (1 und), parafuso e bucha S8 (2 und)</t>
  </si>
  <si>
    <t>'150884</t>
  </si>
  <si>
    <t>LABOR - 150884 - 1</t>
  </si>
  <si>
    <t>Suporte de fixação de eletrocalha de 200x100mm, no teto, através de gancho vertical (1 und), porca sextavada e arruela 1/4" (4 und), vergalhão rosca total 1/4" (h=60cm), cantoneira ZZ (1 und) e parafuso e bucha S8 (2 und)</t>
  </si>
  <si>
    <t>'150885</t>
  </si>
  <si>
    <t>LABOR - 150885 - 1</t>
  </si>
  <si>
    <t>Suporte de fixação de eletrocalha de 300x100mm, no teto, através de suporte angular (1 und), porca sextavada e arruela 1/4' (4 und) , vergalhão com rosca total 1/4" (h=60cm), cantoneira ZZ (2 und) e parafuso e bucha S8 (2 und)</t>
  </si>
  <si>
    <t>'1509</t>
  </si>
  <si>
    <t>COMPOSIÇÕES INTERMEDIÁRIAS P/ ELETRICA</t>
  </si>
  <si>
    <t>'150906</t>
  </si>
  <si>
    <t>LABOR - 150906 - 1</t>
  </si>
  <si>
    <t>Arame galvanizado 12 BWG (0.048 kg/m)</t>
  </si>
  <si>
    <t>'150910</t>
  </si>
  <si>
    <t>LABOR - 150910 - 1</t>
  </si>
  <si>
    <t>Cabeçote de alumínio de 3/4"</t>
  </si>
  <si>
    <t>'150918</t>
  </si>
  <si>
    <t>LABOR - 150918 - 2</t>
  </si>
  <si>
    <t>Fita isolante em rolo de 19mm x 20 m, número 33 Scoth ou equivalente</t>
  </si>
  <si>
    <t>'150932</t>
  </si>
  <si>
    <t>LABOR - 150932 - 1</t>
  </si>
  <si>
    <t>Receptáculo (bocal) de louça para lâmpada incandescente</t>
  </si>
  <si>
    <t>'150934</t>
  </si>
  <si>
    <t>LABOR - 150934 - 1</t>
  </si>
  <si>
    <t>Lâmpada fluorescente 40 W</t>
  </si>
  <si>
    <t>'150937</t>
  </si>
  <si>
    <t>LABOR - 150937 - 1</t>
  </si>
  <si>
    <t>Arame de aço 14 BWG para guia</t>
  </si>
  <si>
    <t>'150964</t>
  </si>
  <si>
    <t>LABOR - 150964 - 1</t>
  </si>
  <si>
    <t>Lâmpada fluorescente de 20W</t>
  </si>
  <si>
    <t>'150967</t>
  </si>
  <si>
    <t>LABOR - 150967 - 1</t>
  </si>
  <si>
    <t>Soquete para lâmpada fluorescente</t>
  </si>
  <si>
    <t>'1510</t>
  </si>
  <si>
    <t>CAIXAS DE PASSAGEM EMPREGANDO ARGAMASSA DE CIMENTO, CAL E AREIA</t>
  </si>
  <si>
    <t>'151001</t>
  </si>
  <si>
    <t>LABOR - 151001 - 2</t>
  </si>
  <si>
    <t>Caixa de passagem de alvenaria de blocos cerâmicos 10 furos 10x20x20cm dimensões de 25x25x25cm, com revestimento interno em chapisco e reboco, tampa de concreto esp.5cm e lastro de brita 5 cm</t>
  </si>
  <si>
    <t>'151002</t>
  </si>
  <si>
    <t>LABOR - 151002 - 2</t>
  </si>
  <si>
    <t>Caixa de passagem de alvenaria de blocos cerâmicos 10 furos 10x20x20cm dimensões de 50x50x50cm, com revestimento interno em chapisco e reboco, tampa de concreto esp.5cm e lastro de brita 5 cm</t>
  </si>
  <si>
    <t>'151003</t>
  </si>
  <si>
    <t>LABOR - 151003 - 1</t>
  </si>
  <si>
    <t>Caixa de passagem de alvenaria de blocos cerâmicos 10 furos 10x20x20cm, dimensão de 30x30x30cm, com revestimento interno em chapisco e reboco, tampa de concreto esp. 5cm e lastro de brita 5cm</t>
  </si>
  <si>
    <t>'151004</t>
  </si>
  <si>
    <t>LABOR - 151004 - 1</t>
  </si>
  <si>
    <t>Caixa de passagem de alvenaria de blocos cerâmicos 10 furos 10x20x20cm, dimensão de 50x50x50cm, com revestimento interno em chapisco e reboco, tampa de concreto esp. 5cm e lastro de brita 5cm</t>
  </si>
  <si>
    <t>'151015</t>
  </si>
  <si>
    <t>LABOR - 151015 - 2</t>
  </si>
  <si>
    <t>Caixa de inspeção de alvenaria de blocos cerâmicos 10 furos 10x20x20cm dimensões de 30x30x60cm, com revestimento interno em chapisco e reboco, tampa de concreto esp.5cm e lastro de brita 5 cm</t>
  </si>
  <si>
    <t>'151016</t>
  </si>
  <si>
    <t>LABOR - 151016 - 1</t>
  </si>
  <si>
    <t>Caixa de passagem de alvenaria de blocos de concreto 9x19x39cm, dimensões de 80x80x80m, com revestimento interno em chapisco e reboco tampa de concreto esp. 5cm e lastro de brita 5cm</t>
  </si>
  <si>
    <t>'151017</t>
  </si>
  <si>
    <t>LABOR - 151017 - 1</t>
  </si>
  <si>
    <t>Caixa de passagem de alvenaria de blocos de concreto 9x19x39cm, dimensões de 1.00x1.00x1.00m, com revestimento interno em chapisco e reboco tampa de concreto esp. 5cm e lastro de brita 5cm</t>
  </si>
  <si>
    <t>'1511</t>
  </si>
  <si>
    <t>ELETRODUTOS E CONEXÕES</t>
  </si>
  <si>
    <t>'151126</t>
  </si>
  <si>
    <t>LABOR - 151126 - 1</t>
  </si>
  <si>
    <t>Eletroduto de PVC rígido roscável, diâm. 3/4" (25mm), inclusive conexões</t>
  </si>
  <si>
    <t>'151127</t>
  </si>
  <si>
    <t>LABOR - 151127 - 1</t>
  </si>
  <si>
    <t>Eletroduto de PVC rígido roscável, diâm. 1" (32mm), inclusive conexões</t>
  </si>
  <si>
    <t>'151128</t>
  </si>
  <si>
    <t>LABOR - 151128 - 1</t>
  </si>
  <si>
    <t>Eletroduto de PVC rígido roscável, diâm. 1 1/4" (40mm), inclusive conexões</t>
  </si>
  <si>
    <t>'151129</t>
  </si>
  <si>
    <t>LABOR - 151129 - 1</t>
  </si>
  <si>
    <t>Eletroduto de PVC rígido roscável, diâm. 1 1/2" (50mm), inclusive conexões</t>
  </si>
  <si>
    <t>'151130</t>
  </si>
  <si>
    <t>LABOR - 151130 - 1</t>
  </si>
  <si>
    <t>Eletroduto de PVC rígido roscável, diâm. 2" (60mm), inclusive conexões</t>
  </si>
  <si>
    <t>'151131</t>
  </si>
  <si>
    <t>LABOR - 151131 - 1</t>
  </si>
  <si>
    <t>Eletroduto de PVC rígido roscável, diâm. 3" (85mm), inclusive conexões</t>
  </si>
  <si>
    <t>'151132</t>
  </si>
  <si>
    <t>LABOR - 151132 - 1</t>
  </si>
  <si>
    <t>Eletroduto flexível corrugado 3/4" , marca de referência TIGRE</t>
  </si>
  <si>
    <t>'151133</t>
  </si>
  <si>
    <t>LABOR - 151133 - 1</t>
  </si>
  <si>
    <t>Eletroduto flexível corrugado 1", marca de referência TIGRE</t>
  </si>
  <si>
    <t>'151135</t>
  </si>
  <si>
    <t>LABOR - 151135 - 1</t>
  </si>
  <si>
    <t>Eletroduto de PVC rígido roscável, diâm. 4" (110mm), inclusive conexões</t>
  </si>
  <si>
    <t>'151136</t>
  </si>
  <si>
    <t>LABOR - 151136 - 1</t>
  </si>
  <si>
    <t>Eletroduto de PVC rígido roscável, diâm. 6" (164mm), inclusive conexões</t>
  </si>
  <si>
    <t>'151137</t>
  </si>
  <si>
    <t>LABOR - 151137 - 1</t>
  </si>
  <si>
    <t>Eletroduto PEAD, cor preta, diam. 1.1/2", marca ref. Kanaflex ou equivalente</t>
  </si>
  <si>
    <t>'151138</t>
  </si>
  <si>
    <t>LABOR - 151138 - 1</t>
  </si>
  <si>
    <t>Eletroduto PEAD, cor preta, diam. 1.1/4", marca ref. Kanaflex ou equivalente</t>
  </si>
  <si>
    <t>'151139</t>
  </si>
  <si>
    <t>LABOR - 151139 - 1</t>
  </si>
  <si>
    <t>Eletroduto PEAD, cor preta, diam. 2", marca ref. Kanaflex ou equivalente</t>
  </si>
  <si>
    <t>'151140</t>
  </si>
  <si>
    <t>LABOR - 151140 - 1</t>
  </si>
  <si>
    <t>Eletroduto PEAD, cor preta, diam. 3", marca ref. Kanaflex ou equivalente</t>
  </si>
  <si>
    <t>'151141</t>
  </si>
  <si>
    <t>LABOR - 151141 - 1</t>
  </si>
  <si>
    <t>Eletroduto PEAD, cor preta, diam. 4", marca ref. Kanaflex ou equivalente</t>
  </si>
  <si>
    <t>'151142</t>
  </si>
  <si>
    <t>LABOR - 151142 - 1</t>
  </si>
  <si>
    <t>Eletroduto PEAD, cor preta, diam. 6", marca ref. Kanaflex ou equivalente</t>
  </si>
  <si>
    <t>'1513</t>
  </si>
  <si>
    <t>CHAVES, FUSIVEIS E DISJUNTORES</t>
  </si>
  <si>
    <t>'151301</t>
  </si>
  <si>
    <t>LABOR - 151301 - 2</t>
  </si>
  <si>
    <t>Mini-Disjuntor monopolar 16 A, curva C - 5KA 220/127VCA (NBR IEC 60947-2), Ref. Siemens, GE, Schneider ou equivalente</t>
  </si>
  <si>
    <t>'151302</t>
  </si>
  <si>
    <t>LABOR - 151302 - 2</t>
  </si>
  <si>
    <t>Mini-Disjuntor monopolar 20 A, curva C - 5KA 220/127VCA (NBR IEC 60947-2), Ref. Siemens, GE, Schneider ou equivalente</t>
  </si>
  <si>
    <t>'151303</t>
  </si>
  <si>
    <t>LABOR - 151303 - 2</t>
  </si>
  <si>
    <t>Mini-Disjuntor monopolar 25 A, curva C - 5KA 220/127VCA (NBR IEC 60947-2), Ref. Siemens, GE, Schneider ou equivalente</t>
  </si>
  <si>
    <t>'151304</t>
  </si>
  <si>
    <t>LABOR - 151304 - 2</t>
  </si>
  <si>
    <t>Mini-Disjuntor monopolar 32 A, curva C - 5KA 220/127VCA (NBR IEC 60947-2), Ref. Siemens, GE, Schneider ou equivalente</t>
  </si>
  <si>
    <t>'151305</t>
  </si>
  <si>
    <t>LABOR - 151305 - 2</t>
  </si>
  <si>
    <t>Mini-Disjuntor monopolar 40 A, curva C - 5KA 220/127VCA (NBR IEC 60947-2), Ref. Siemens, GE, Schneider ou equivalente</t>
  </si>
  <si>
    <t>'151306</t>
  </si>
  <si>
    <t>LABOR - 151306 - 2</t>
  </si>
  <si>
    <t>Mini-Disjuntor bipolar 16 A, curva C - 5KA 220/127VCA (NBR IEC 60947-2), Ref. Siemens, GE, Schneider ou equivalente</t>
  </si>
  <si>
    <t>'151307</t>
  </si>
  <si>
    <t>LABOR - 151307 - 2</t>
  </si>
  <si>
    <t>Mini-Disjuntor bipolar 20 A, curva C - 5KA 220/127VCA (NBR IEC 60947-2), Ref. Siemens, GE, Schneider ou equivalente</t>
  </si>
  <si>
    <t>'151308</t>
  </si>
  <si>
    <t>LABOR - 151308 - 2</t>
  </si>
  <si>
    <t>Mini-Disjuntor bipolar 50 A, curva C - 5KA 220/127VCA (NBR IEC 60947-2), Ref. Siemens, GE, Schneider ou equivalente</t>
  </si>
  <si>
    <t>'151309</t>
  </si>
  <si>
    <t>LABOR - 151309 - 2</t>
  </si>
  <si>
    <t>Mini-Disjuntor tripolar 16 A, curva C - 5KA 220/127VCA (NBR IEC 60947-2), Ref. Siemens, GE, Schneider ou equivalente</t>
  </si>
  <si>
    <t>'151310</t>
  </si>
  <si>
    <t>LABOR - 151310 - 2</t>
  </si>
  <si>
    <t>Mini-Disjuntor tripolar 40 A, curva C - 5KA 220/127VCA (NBR IEC 60947-2), Ref. Siemens, GE, Schneider ou equivalente</t>
  </si>
  <si>
    <t>'151311</t>
  </si>
  <si>
    <t>LABOR - 151311 - 2</t>
  </si>
  <si>
    <t>Mini-Disjuntor tripolar 50 A, curva C - 5KA 220/127VCA (NBR IEC 60947-2), Ref. Siemens, GE, Schneider ou equivalente</t>
  </si>
  <si>
    <t>'151313</t>
  </si>
  <si>
    <t>LABOR - 151313 - 2</t>
  </si>
  <si>
    <t>Mini-Disjuntor tripolar 90 A, curva C - 5KA 220/127VCA (NBR IEC 60947-2), Ref. Siemens, GE, Schneider ou equivalente</t>
  </si>
  <si>
    <t>'151314</t>
  </si>
  <si>
    <t>LABOR - 151314 - 2</t>
  </si>
  <si>
    <t>Disjuntor Compacto em caixa moldada tripolar 100 A, curva C - 15KA 240VCA (NBR IEC 60947-2), Ref. Siemens, GE, Schneider ou equivalente</t>
  </si>
  <si>
    <t>'151315</t>
  </si>
  <si>
    <t>LABOR - 151315 - 1</t>
  </si>
  <si>
    <t>Chave blindada 600V / 160A, com terminais para cabo 70 mm2</t>
  </si>
  <si>
    <t>'151316</t>
  </si>
  <si>
    <t>LABOR - 151316 - 2</t>
  </si>
  <si>
    <t>Mini-Disjuntor tripolar 70 A, curva C - 5KA 220/127VCA (NBR IEC 60947-2), Ref. Siemens, GE, Schneider ou equivalente</t>
  </si>
  <si>
    <t>'151317</t>
  </si>
  <si>
    <t>LABOR - 151317 - 3</t>
  </si>
  <si>
    <t>Mini-Disjuntor monopolar 50 A, curva C - 5KA 220/127VCA (NBR IEC 60947-2), Ref. Siemens, GE, Schneider ou equivalente</t>
  </si>
  <si>
    <t>'151318</t>
  </si>
  <si>
    <t>LABOR - 151318 - 2</t>
  </si>
  <si>
    <t>Mini-Disjuntor monopolar 63 A, curva C - 5KA 220/127VCA (NBR IEC 60947-2), Ref. Siemens, GE, Schneider ou equivalente</t>
  </si>
  <si>
    <t>'151319</t>
  </si>
  <si>
    <t>LABOR - 151319 - 2</t>
  </si>
  <si>
    <t>Mini-Disjuntor monopolar 70 A, curva C - 5KA 220/127VCA (NBR IEC 60947-2), Ref. Siemens, GE, Schneider ou equivalente</t>
  </si>
  <si>
    <t>'151320</t>
  </si>
  <si>
    <t>LABOR - 151320 - 2</t>
  </si>
  <si>
    <t>Mini-Disjuntor monopolar 80 A, curva C - 10KA 240VCA (NBR IEC 60947-2), Ref. Siemens, GE, Schneider ou equivalente</t>
  </si>
  <si>
    <t>'151321</t>
  </si>
  <si>
    <t>LABOR - 151321 - 2</t>
  </si>
  <si>
    <t>Mini-Disjuntor bipolar 25 A, curva C - 5KA 220/127VCA (NBR IEC 60947-2), Ref. Siemens, GE, Schneider ou equivalente</t>
  </si>
  <si>
    <t>'151322</t>
  </si>
  <si>
    <t>LABOR - 151322 - 2</t>
  </si>
  <si>
    <t>Mini-Disjuntor bipolar 32 A, curva C - 5KA 220/127VCA (NBR IEC 60947-2), Ref. Siemens, GE, Schneider ou equivalente</t>
  </si>
  <si>
    <t>'151323</t>
  </si>
  <si>
    <t>LABOR - 151323 - 2</t>
  </si>
  <si>
    <t>Mini-Disjuntor bipolar 40 A, curva C - 5KA 220/127VCA (NBR IEC 60947-2), Ref. Siemens, GE, Schneider ou equivalente</t>
  </si>
  <si>
    <t>'151324</t>
  </si>
  <si>
    <t>LABOR - 151324 - 2</t>
  </si>
  <si>
    <t>Mini-Disjuntor bipolar 63 A, curva C - 5KA 220/127VCA (NBR IEC 60947-2), Ref. Siemens, GE, Schneider ou equivalente</t>
  </si>
  <si>
    <t>'151325</t>
  </si>
  <si>
    <t>LABOR - 151325 - 2</t>
  </si>
  <si>
    <t>Mini-Disjuntor bipolar 70 A, curva C - 5KA 220/127VCA (NBR IEC 60947-2), Ref. Siemens, GE, Schneider ou equivalente</t>
  </si>
  <si>
    <t>'151326</t>
  </si>
  <si>
    <t>LABOR - 151326 - 3</t>
  </si>
  <si>
    <t>Mini-Disjuntor bipolar 80 A, curva C - 5KA 240VCA (NBR IEC 60947-2), Ref. Siemens, GE, Schneider ou equivalente</t>
  </si>
  <si>
    <t>'151327</t>
  </si>
  <si>
    <t>LABOR - 151327 - 2</t>
  </si>
  <si>
    <t>Mini-Disjuntor tripolar 20 A, curva C - 5KA 220/127VCA (NBR IEC 60947-2), Ref. Siemens, GE, Schneider ou equivalente</t>
  </si>
  <si>
    <t>'151328</t>
  </si>
  <si>
    <t>LABOR - 151328 - 2</t>
  </si>
  <si>
    <t>Mini-Disjuntor tripolar 25 A, curva C - 5KA 220/127VCA (NBR IEC 60947-2), Ref. Siemens, GE, Schneider ou equivalente</t>
  </si>
  <si>
    <t>'151329</t>
  </si>
  <si>
    <t>LABOR - 151329 - 3</t>
  </si>
  <si>
    <t>Mini-Disjuntor tripolar 32 A, curva C - 5KA 220/127VCA (NBR IEC 60947-2), Ref. Siemens, GE, Schneider ou equivalente</t>
  </si>
  <si>
    <t>'151330</t>
  </si>
  <si>
    <t>LABOR - 151330 - 2</t>
  </si>
  <si>
    <t>Mini-Disjuntor tripolar 63 A, curva C - 5KA 220/127VCA (NBR IEC 60947-2), Ref. Siemens, GE, Schneider ou equivalente</t>
  </si>
  <si>
    <t>'151331</t>
  </si>
  <si>
    <t>LABOR - 151331 - 3</t>
  </si>
  <si>
    <t>Mini-Disjuntor tripolar 80 A, curva C - 5KA 240VCA (NBR IEC 60947-2), Ref. Siemens, GE, Schneider ou equivalente</t>
  </si>
  <si>
    <t>'151332</t>
  </si>
  <si>
    <t>LABOR - 151332 - 2</t>
  </si>
  <si>
    <t>Disjuntor caixa moldada termomagnético tripolar 125 A</t>
  </si>
  <si>
    <t>'151333</t>
  </si>
  <si>
    <t>LABOR - 151333 - 2</t>
  </si>
  <si>
    <t>Disjuntor Compacto em caixa moldada tripolar 175 A, 50KA 220/240V / 25KA 380/415V (NBR IEC 60947-2), Ref. Siemens, GE, Schneider ou equivalente</t>
  </si>
  <si>
    <t>'151334</t>
  </si>
  <si>
    <t>LABOR - 151334 - 2</t>
  </si>
  <si>
    <t>Disjuntor Compacto em caixa moldada tripolar 200 A, 50KA 220/240V / 25KA 380/415V 20KA/440V (NBR IEC 60947-2), Ref. Siemens, GE, Schneider ou equivalente</t>
  </si>
  <si>
    <t>'151335</t>
  </si>
  <si>
    <t>LABOR - 151335 - 2</t>
  </si>
  <si>
    <t>Disjuntor Compacto em caixa moldada tripolar 400 A, 65KA 220/240V / 36KA 380/415V 35KA 440/460V 25KA 600V (NBR IEC 60947-2), Ref. Siemens, GE, Schneider ou equivalente</t>
  </si>
  <si>
    <t>'151336</t>
  </si>
  <si>
    <t>LABOR - 151336 - 3</t>
  </si>
  <si>
    <t>Disjuntor DR bipolar 16A a 25A, corrente nominal 30 mA</t>
  </si>
  <si>
    <t>'151337</t>
  </si>
  <si>
    <t>LABOR - 151337 - 1</t>
  </si>
  <si>
    <t>Dispositivo de proteção contra surto (DPS) bipolar, tensão nominal máxima 275VCA, corente de surto máxima 40KA.</t>
  </si>
  <si>
    <t>'151338</t>
  </si>
  <si>
    <t>LABOR - 151338 - 2</t>
  </si>
  <si>
    <t>Mini-Disjuntor monopolar 10 A, curva C - 5KA 220/127VCA (NBR IEC 60947-2), Ref. Siemens, GE, Schneider ou equivalente</t>
  </si>
  <si>
    <t>'151339</t>
  </si>
  <si>
    <t>LABOR - 151339 - 2</t>
  </si>
  <si>
    <t>Mini-Disjuntor tripolar 125 A, curva C - 15KA 240VCA (NBR IEC 60947-2), Ref. Siemens, GE, Schneider ou equivalente</t>
  </si>
  <si>
    <t>'151350</t>
  </si>
  <si>
    <t>LABOR - 151350 - 2</t>
  </si>
  <si>
    <t>Interruptor Diferencial DR 16A a 25A, 30mA, 2 módulos</t>
  </si>
  <si>
    <t>'151351</t>
  </si>
  <si>
    <t>LABOR - 151351 - 2</t>
  </si>
  <si>
    <t>Interruptor Diferencial DR 30A a 40A, 30mA, 2 módulos</t>
  </si>
  <si>
    <t>'1514</t>
  </si>
  <si>
    <t>FIOS E CABOS</t>
  </si>
  <si>
    <t>'151402</t>
  </si>
  <si>
    <t>LABOR - 151402 - 1</t>
  </si>
  <si>
    <t>Fio de cobre termoplástico, com isolamento para 750V, seção de 2.5 mm2</t>
  </si>
  <si>
    <t>'151403</t>
  </si>
  <si>
    <t>LABOR - 151403 - 1</t>
  </si>
  <si>
    <t>Fio ou cabo de cobre termoplástico, com isolamento para 750V, seção de 4.0 mm2</t>
  </si>
  <si>
    <t>'151404</t>
  </si>
  <si>
    <t>LABOR - 151404 - 1</t>
  </si>
  <si>
    <t>Fio ou cabo de cobre termoplástico, com isolamento para 750V, seção de 6.0 mm2</t>
  </si>
  <si>
    <t>'151405</t>
  </si>
  <si>
    <t>LABOR - 151405 - 1</t>
  </si>
  <si>
    <t>Fio ou cabo de cobre termoplástico, com isolamento para 750V, seção de 10.0 mm2</t>
  </si>
  <si>
    <t>'151406</t>
  </si>
  <si>
    <t>LABOR - 151406 - 1</t>
  </si>
  <si>
    <t>Fio ou cabo de cobre termoplástico, com isolamento para 750V, seção de 16.0 mm2</t>
  </si>
  <si>
    <t>'151407</t>
  </si>
  <si>
    <t>LABOR - 151407 - 1</t>
  </si>
  <si>
    <t>Cabo de cobre termoplástico, com isolamento para 750V, seção de 25.0 mm2</t>
  </si>
  <si>
    <t>'151413</t>
  </si>
  <si>
    <t>LABOR - 151413 - 1</t>
  </si>
  <si>
    <t>Cabo de cobre nú, seção de 25.0 mm2</t>
  </si>
  <si>
    <t>'151414</t>
  </si>
  <si>
    <t>LABOR - 151414 - 2</t>
  </si>
  <si>
    <t>Cabo de cobre nú, seção de 10.0 mm2</t>
  </si>
  <si>
    <t>'151417</t>
  </si>
  <si>
    <t>LABOR - 151417 - 1</t>
  </si>
  <si>
    <t>Cabo de cobre termoplástico, com isolamento para 1000V, seção de 2.5 mm2</t>
  </si>
  <si>
    <t>'151418</t>
  </si>
  <si>
    <t>LABOR - 151418 - 1</t>
  </si>
  <si>
    <t>Cabo de cobre termoplástico, com isolamento para 1000V, seção de 4.0 mm2</t>
  </si>
  <si>
    <t>'151419</t>
  </si>
  <si>
    <t>LABOR - 151419 - 1</t>
  </si>
  <si>
    <t>Fio ou cabo de cobre termoplástico, com isolamento para 1000V, seção de 6.0 mm2</t>
  </si>
  <si>
    <t>'151420</t>
  </si>
  <si>
    <t>LABOR - 151420 - 1</t>
  </si>
  <si>
    <t>Fio ou cabo de cobre termoplástico, com isolamento para 1000V, seção de 10.0 mm2</t>
  </si>
  <si>
    <t>'151421</t>
  </si>
  <si>
    <t>LABOR - 151421 - 2</t>
  </si>
  <si>
    <t>Fio ou cabo de cobre termoplástico, com isolamento para 0.6/1000V - 70º, seção de 16.0 mm2</t>
  </si>
  <si>
    <t>'151422</t>
  </si>
  <si>
    <t>LABOR - 151422 - 2</t>
  </si>
  <si>
    <t>Cabo de cobre termoplástico, com isolamento para 1000V, seção de 25.0 mm2</t>
  </si>
  <si>
    <t>'151423</t>
  </si>
  <si>
    <t>LABOR - 151423 - 1</t>
  </si>
  <si>
    <t>Cabo de cobre termoplástico, com isolamento para 1000V, seção de 35.0 mm2</t>
  </si>
  <si>
    <t>'151424</t>
  </si>
  <si>
    <t>LABOR - 151424 - 1</t>
  </si>
  <si>
    <t>Fio ou cabo paralelo de cobre, com isolamento para 750V, seção de 2 x 2.5 mm2</t>
  </si>
  <si>
    <t>'151425</t>
  </si>
  <si>
    <t>LABOR - 151425 - 1</t>
  </si>
  <si>
    <t>Cabo de cobre termoplástico, com isolamento para 1000V, seção de 50 mm2</t>
  </si>
  <si>
    <t>'151426</t>
  </si>
  <si>
    <t>LABOR - 151426 - 1</t>
  </si>
  <si>
    <t>Cabo de cobre termoplástico, com isolamento para 1000V, seção de 95.0 mm2</t>
  </si>
  <si>
    <t>'151427</t>
  </si>
  <si>
    <t>LABOR - 151427 - 1</t>
  </si>
  <si>
    <t>Cabo de cobre termoplástico, com isolamento para 1000V, seção de 120.0 mm2</t>
  </si>
  <si>
    <t>'151428</t>
  </si>
  <si>
    <t>LABOR - 151428 - 1</t>
  </si>
  <si>
    <t>Cabo de cobre termoplástico, com isolamento para 1000V, seção de 300.0 mm2</t>
  </si>
  <si>
    <t>'151429</t>
  </si>
  <si>
    <t>LABOR - 151429 - 2</t>
  </si>
  <si>
    <t>Cabo de cobre termoplástico, com isolamento para 1000V, seção de 70,0mm2</t>
  </si>
  <si>
    <t>'151430</t>
  </si>
  <si>
    <t>LABOR - 151430 - 1</t>
  </si>
  <si>
    <t>Cabo de cobre termoplástico, com isolamento para 1000V, seção de 150,0mm2</t>
  </si>
  <si>
    <t>'151431</t>
  </si>
  <si>
    <t>LABOR - 151431 - 1</t>
  </si>
  <si>
    <t>Cabo de cobre termoplástico, com isolamento para 1000V, seção de 185,0mm2</t>
  </si>
  <si>
    <t>'151432</t>
  </si>
  <si>
    <t>LABOR - 151432 - 1</t>
  </si>
  <si>
    <t>Cabo de cobre termoplástico, com isolamento para 1000V, seção de 240,0mm2</t>
  </si>
  <si>
    <t>'151433</t>
  </si>
  <si>
    <t>LABOR - 151433 - 1</t>
  </si>
  <si>
    <t>Cabo de cobre termoplástico, com isolamento para 15KV, seção de 25,0mm2</t>
  </si>
  <si>
    <t>'151434</t>
  </si>
  <si>
    <t>LABOR - 151434 - 1</t>
  </si>
  <si>
    <t>Cabo de cobre termoplástico, com isolamento para 15KV, seção de 35,0mm2</t>
  </si>
  <si>
    <t>'151435</t>
  </si>
  <si>
    <t>LABOR - 151435 - 1</t>
  </si>
  <si>
    <t>Cabo paralelo PP de cobre, com isolamento para 750V, seção 3x2,5mm2</t>
  </si>
  <si>
    <t>'151436</t>
  </si>
  <si>
    <t>LABOR - 151436 - 1</t>
  </si>
  <si>
    <t>Cabo paralelo PP de cobre, com isolamento para 750V, seção 3x4,0mm2</t>
  </si>
  <si>
    <t>'1515</t>
  </si>
  <si>
    <t>SERVIÇOS DIVERSOS</t>
  </si>
  <si>
    <t>'151503</t>
  </si>
  <si>
    <t>LABOR - 151503 - 1</t>
  </si>
  <si>
    <t>Cabeçote de alumínio de 1 1/4"</t>
  </si>
  <si>
    <t>'151504</t>
  </si>
  <si>
    <t>LABOR - 151504 - 1</t>
  </si>
  <si>
    <t>Cabeçote de alumínio de 1 1/2"</t>
  </si>
  <si>
    <t>'151506</t>
  </si>
  <si>
    <t>LABOR - 151506 - 1</t>
  </si>
  <si>
    <t>Haste de terra tipo COPPERWELD - 5/8" x 2.40m</t>
  </si>
  <si>
    <t>'151507</t>
  </si>
  <si>
    <t>LABOR - 151507 - 1</t>
  </si>
  <si>
    <t>Sapatilha</t>
  </si>
  <si>
    <t>'151508</t>
  </si>
  <si>
    <t>LABOR - 151508 - 1</t>
  </si>
  <si>
    <t>Bucha e arruela de alumínio fundido diâmetro 20mm (3/4")</t>
  </si>
  <si>
    <t>'151509</t>
  </si>
  <si>
    <t>LABOR - 151509 - 1</t>
  </si>
  <si>
    <t>Bucha e arruela de alumínio fundido diâmetro 25mm (1")</t>
  </si>
  <si>
    <t>'151510</t>
  </si>
  <si>
    <t>LABOR - 151510 - 1</t>
  </si>
  <si>
    <t>Bucha e arruela de alumínio fundido diâmetro 40mm (1 1/2")</t>
  </si>
  <si>
    <t>'151511</t>
  </si>
  <si>
    <t>LABOR - 151511 - 1</t>
  </si>
  <si>
    <t>Bucha e arruela de alumínio fundido diâmetro 80mm (3")</t>
  </si>
  <si>
    <t>'151512</t>
  </si>
  <si>
    <t>LABOR - 151512 - 2</t>
  </si>
  <si>
    <t>Automático de bóia, 2 funções 25A</t>
  </si>
  <si>
    <t>'151513</t>
  </si>
  <si>
    <t>LABOR - 151513 - 1</t>
  </si>
  <si>
    <t>Parafuso de máquina de ferro galvanizado diâmetro 16mm</t>
  </si>
  <si>
    <t>'1516</t>
  </si>
  <si>
    <t>'151601</t>
  </si>
  <si>
    <t>LABOR - 151601 - 1</t>
  </si>
  <si>
    <t>Abertura e fechamento de rasgos em alvenaria, para passagem de eletrodutos diâm. 1/2" a 1"</t>
  </si>
  <si>
    <t>'151602</t>
  </si>
  <si>
    <t>LABOR - 151602 - 1</t>
  </si>
  <si>
    <t>Abertura e fechamento de rasgos em alvenaria, para passagem de eletroduto diâm. 1 1/4"a 2"</t>
  </si>
  <si>
    <t>'151603</t>
  </si>
  <si>
    <t>LABOR - 151603 - 1</t>
  </si>
  <si>
    <t>Abertura e fechamento de rasgos em alvenaria, para passagem de eletroduto diâm. 2 1/2" a 4"</t>
  </si>
  <si>
    <t>'151604</t>
  </si>
  <si>
    <t>LABOR - 151604 - 1</t>
  </si>
  <si>
    <t>Abertura e fechamento de rasgos em concreto, para passagem de eletroduto diâm. 1/2" a 1"</t>
  </si>
  <si>
    <t>'151605</t>
  </si>
  <si>
    <t>LABOR - 151605 - 1</t>
  </si>
  <si>
    <t>Abertura e fechamento de rasgos em concreto, para passagem de eletroduto diâm. 1 1/4" a 2"</t>
  </si>
  <si>
    <t>'151606</t>
  </si>
  <si>
    <t>LABOR - 151606 - 1</t>
  </si>
  <si>
    <t>Abertura e fechamento de rasgos em concreto, para passagem de eletroduto diâm. 2 1/2" a 4"</t>
  </si>
  <si>
    <t>'1517</t>
  </si>
  <si>
    <t>PADRAO DE ENTRADA DE ENERGIA - NORTEC-01 - ESCELSA</t>
  </si>
  <si>
    <t>'151701</t>
  </si>
  <si>
    <t>LABOR - 151701 - 2</t>
  </si>
  <si>
    <t>Padrão de entrada de energia elétrica, monofásico, entrada aérea, a 2 fios, carga instalada de 3500 até 9000W</t>
  </si>
  <si>
    <t>'151702</t>
  </si>
  <si>
    <t>LABOR - 151702 - 4</t>
  </si>
  <si>
    <t>Padrão de entrada de energia elétrica, bifásico, entrada aérea, a 3 fios, carga instalada de 9001 até 15000W, instalada em muro</t>
  </si>
  <si>
    <t>'151703</t>
  </si>
  <si>
    <t>LABOR - 151703 - 3</t>
  </si>
  <si>
    <t>Padrão de entrada de energia elétrica, trifásico, entrada aérea, a 4 fios, carga instalada de 15001 até 26000W, instalada em muro</t>
  </si>
  <si>
    <t>'151704</t>
  </si>
  <si>
    <t>LABOR - 151704 - 4</t>
  </si>
  <si>
    <t>Padrão de entrada de energia elétrica, trifásico, entrada aérea, a 4 fios, carga instalada de 26001 até 34000W, instalada em muro</t>
  </si>
  <si>
    <t>'151705</t>
  </si>
  <si>
    <t>LABOR - 151705 - 2</t>
  </si>
  <si>
    <t>Padrão de entrada de energia elétrica, trifásico, entrada aérea, a 4 fios, carga instalada de 34001 até 41000W, instalada em muro</t>
  </si>
  <si>
    <t>'151706</t>
  </si>
  <si>
    <t>LABOR - 151706 - 1</t>
  </si>
  <si>
    <t>Padrão de entrada de energia elétrica, trifásico, entrada aérea, a 4 fios, carga instalada de 41001 até 47000W, instalada em muro</t>
  </si>
  <si>
    <t>'151707</t>
  </si>
  <si>
    <t>LABOR - 151707 - 1</t>
  </si>
  <si>
    <t>Padrão de entrada de energia elétrica, trifásico, entrada subterrânea, a 4 fios, carga instalada de 41001 até 47000W, instalada em muro</t>
  </si>
  <si>
    <t>'151708</t>
  </si>
  <si>
    <t>LABOR - 151708 - 1</t>
  </si>
  <si>
    <t>Padrão de entrada de energia elétrica, trifásico, entrada aérea, a 4 fios, carga instalada de 47001 até 57000W, instalada em muro</t>
  </si>
  <si>
    <t>'151709</t>
  </si>
  <si>
    <t>LABOR - 151709 - 1</t>
  </si>
  <si>
    <t>Padrão de entrada de energia elétrica, trifásico, entrada subterrânea, a 4 fios, carga instalada de 47001 até 57000W, instalada em muro</t>
  </si>
  <si>
    <t>'151710</t>
  </si>
  <si>
    <t>LABOR - 151710 - 2</t>
  </si>
  <si>
    <t>Padrão de entrada de energia elétrica, trifásico, entrada aérea, a 4 fios, carga instalada de 57001 até 75000W, instalada em muro</t>
  </si>
  <si>
    <t>'151711</t>
  </si>
  <si>
    <t>LABOR - 151711 - 1</t>
  </si>
  <si>
    <t>Padrão de entrada de energia elétrica, trifásico, entrada subterrânea, a 4 fios, carga instalada de 57001 até 75000W, instalada em muro</t>
  </si>
  <si>
    <t>'1518</t>
  </si>
  <si>
    <t>PONTOS ELETRICOS REVISAO NR-10</t>
  </si>
  <si>
    <t>'151801</t>
  </si>
  <si>
    <t>LABOR - 151801 - 1</t>
  </si>
  <si>
    <t>Ponto padrão de luz no teto - considerando eletroduto PVC rígido de 3/4" inclusive conexões (4.5m), fio isolado PVC de 2.5mm2 (16.2m) e caixa estampada 4x4" (1 und)</t>
  </si>
  <si>
    <t>'151802</t>
  </si>
  <si>
    <t>LABOR - 151802 - 1</t>
  </si>
  <si>
    <t>Ponto padrão de luz na parede - considerando eletroduto PVC rígido de 3/4" inclusive conexões (4.5m), fio isolado PVC de 2.5mm2 (16.2m) e caixa estampada 4x4" (1 und)</t>
  </si>
  <si>
    <t>'151803</t>
  </si>
  <si>
    <t>LABOR - 151803 - 1</t>
  </si>
  <si>
    <t>Ponto padrão de tomada 2 pólos mais terra - considerando eletroduto PVC rígido de 3/4" inclusive conexões (5.0m), fio isolado PVC de 2.5mm2 (16.5m) e caixa estampada 4x2" (1 und)</t>
  </si>
  <si>
    <t>'151805</t>
  </si>
  <si>
    <t>LABOR - 151805 - 1</t>
  </si>
  <si>
    <t>Ponto padrão de tomada para chuveiro elétrico - considerando eletroduto PVC rígido de 3/4" inclusive conexões (9.0m), fio isolado PVC de 6.0mm2 (32.5m) e caixa estampada 4x2" (1 und)</t>
  </si>
  <si>
    <t>'151806</t>
  </si>
  <si>
    <t>LABOR - 151806 - 1</t>
  </si>
  <si>
    <t>Ponto padrão de tomada para ar refrigerado - considerando eletroduto PVC rígido de 3/4" inclusive conexões (6.0m), fio isolado PVC de 4.0mm2 (21.6m) e caixa estampada 4x2" (1 und)</t>
  </si>
  <si>
    <t>'151807</t>
  </si>
  <si>
    <t>LABOR - 151807 - 1</t>
  </si>
  <si>
    <t>Ponto padrão de ventilador no teto - considerando eletroduto PVC rígido de 3/4" inclusive conexões (4.5m), fio isolado PVC de 2.5mm2 (21.6m) e caixa estampada 4x4" (1 und)</t>
  </si>
  <si>
    <t>'151809</t>
  </si>
  <si>
    <t>LABOR - 151809 - 1</t>
  </si>
  <si>
    <t>Ponto padrão de interruptor de 2 teclas simples - considerando eletroduto PVC rígido de 3/4" inclusive conexões (3.3m), fio isolado PVC de 2.5mm2 (17.2m) e caixa estampada 4x2" (1 und)</t>
  </si>
  <si>
    <t>'151810</t>
  </si>
  <si>
    <t>LABOR - 151810 - 1</t>
  </si>
  <si>
    <t>Ponto padrão de interruptor de 1 tecla paralelo - considerando eletroduto PVC rígido de 3/4" inclusive conexões (8.5m), fio isolado PVC de 2.5mm2 (28.8m) e caixa estampada 4x2" (1 und)</t>
  </si>
  <si>
    <t>'151811</t>
  </si>
  <si>
    <t>LABOR - 151811 - 1</t>
  </si>
  <si>
    <t>Ponto padrão de interruptor de 1 tecla simples e 1 tomada dois pólos mais terra 10A/250V - considerando eletroduto PVC rígido de 3/4" inclusive conexões (4.5m), fio isolado PVC de 2.5mm2 (19.4m) e caixa estampada 4x2" (1 und)</t>
  </si>
  <si>
    <t>'151812</t>
  </si>
  <si>
    <t>LABOR - 151812 - 1</t>
  </si>
  <si>
    <t>Ponto padrão de interruptor de 2 teclas simples e 1 tomada dois pólos mais terra 10A/250V - considerando eletroduto PVC rígido de 3/4" inclusive conexões (4.5m), fio isolado PVC de 2.5mm2 (22.9m) e caixa estampada 4x2" (1 und)</t>
  </si>
  <si>
    <t>'151813</t>
  </si>
  <si>
    <t>LABOR - 151813 - 1</t>
  </si>
  <si>
    <t>Ponto padrão de campainha - considerando eletroduto PVC rígido de 3/4" inclusive conexões (5.0m), fio isolado PVC de 2.5mm2 (12.0m) e caixa estampada 4x2" (1 und)</t>
  </si>
  <si>
    <t>'151814</t>
  </si>
  <si>
    <t>LABOR - 151814 - 1</t>
  </si>
  <si>
    <t>Ponto padrão de poste para iluminação externa - considerando eletroduto PVC rígido de 3/4" inclusive conexões (7.7m) e fio isolado PVC de 2.5mm2 (25.2.0m)</t>
  </si>
  <si>
    <t>'151815</t>
  </si>
  <si>
    <t>LABOR - 151815 - 1</t>
  </si>
  <si>
    <t>Ponto padrão de interruptor para ventilador - considerando eletroduto PVC rígido de 3/4" inclusive conexões (3.3m), fio isolado PVC de 2.5mm2 (12.0m) e caixa estampada 4x2" (1 und)</t>
  </si>
  <si>
    <t>'151816</t>
  </si>
  <si>
    <t>LABOR - 151816 - 1</t>
  </si>
  <si>
    <t>Ponto padrão de interruptor de 3 teclas simples - considerando eletroduto PVC rígido de 3/4" inclusive conexões (4.5m), fio isolado PVC de 2.5mm2 (25.8m) e caixa estampada 4x2" (1 und)</t>
  </si>
  <si>
    <t>'151817</t>
  </si>
  <si>
    <t>LABOR - 151817 - 1</t>
  </si>
  <si>
    <t>Ponto padrão de tomada de piso - considerando eletroduto PVC rígido de 3/4" inclusive conexões (5.0m), fio isolado PVC de 2.5mm2 (18.0m) e caixa alumínio silício 4x4" (1 und)</t>
  </si>
  <si>
    <t>'151819</t>
  </si>
  <si>
    <t>LABOR - 151819 - 2</t>
  </si>
  <si>
    <t>Ponto de antena de TV - considerando eletroduto PVC rígido de 3/4" inclusive conexões (3.0m), cabo coaxial 67 Ohms (4.5m) e caixa estampada 4x2" (1 und)</t>
  </si>
  <si>
    <t>'151820</t>
  </si>
  <si>
    <t>LABOR - 151820 - 1</t>
  </si>
  <si>
    <t>Ponto padrão de interruptor de 1 tecla intermediário - considerando eletroduto PVC rígido de 3/4" inclusive conexões (3.3m), fio isolado PVC de 2.5mm2 (15.8m) e caixa estampada 4x2" (1 und)</t>
  </si>
  <si>
    <t>'1519</t>
  </si>
  <si>
    <t>QUADROS DE DISTRIBUIÇÃO COM BARRAMENTO, TRINCO E FECHADURA</t>
  </si>
  <si>
    <t>'151901</t>
  </si>
  <si>
    <t>LABOR - 151901 - 1</t>
  </si>
  <si>
    <t>Quadro distrib. energia, embutido ou semi embutido, capac. p/ 16 disj. DIN, c/barram trif. 100A barra. neutro e terra, fab. em chapa de aço 12 USG com porta, espelho, trinco com fechad ch yale, Ref. QDTN II-16DIN-CEMAR ou equiv.</t>
  </si>
  <si>
    <t>'151902</t>
  </si>
  <si>
    <t>LABOR - 151902 - 2</t>
  </si>
  <si>
    <t>Quadro distrib. energia, embutido ou semi embutido, capac. p/ 28 disj. DIN, c/barram trif. 100A barra. neutro e terra, fab. em chapa de aço 12 USG com porta, espelho, trinco com fechad ch yale, Ref. QDTN II-28DIN-CEMAR ou equiv.</t>
  </si>
  <si>
    <t>'151903</t>
  </si>
  <si>
    <t>LABOR - 151903 - 2</t>
  </si>
  <si>
    <t>Quadro distrib. energia, embutido ou semi embutido, capac. p/ 34 disj. DIN, c/barram trif. 100A barra. neutro e terra, fab. em chapa de aço 12 USG com porta, espelho, trinco com fechad ch yale, Ref. QDTN II-34DIN-CEMAR ou equiv</t>
  </si>
  <si>
    <t>'151904</t>
  </si>
  <si>
    <t>LABOR - 151904 - 2</t>
  </si>
  <si>
    <t>Quadro distrib. energia, embutido ou semi embutido, capac. p/ 44 disj. DIN, c/barram trif. 100A barra. neutro e terra, fab. em chapa de aço 12 USG com porta, espelho, trinco com fechad ch yale, Ref. QDTN II-44DIN-CEMAR ou equiv</t>
  </si>
  <si>
    <t>'151905</t>
  </si>
  <si>
    <t>LABOR - 151905 - 2</t>
  </si>
  <si>
    <t>Quadro distrib. energia, embutido ou semi embutido, capac. p/ 54 disj. DIN, c/barram trif. 100A barra. neutro e terra, fab. em chapa de aço 12 USG com porta, espelho, trinco com fechad ch yale, Ref. QDTN II-54DIN-CEMAR</t>
  </si>
  <si>
    <t>'1520</t>
  </si>
  <si>
    <t>TERMINAIS, CONECTORES E ABRAÇADEIRAS</t>
  </si>
  <si>
    <t>'152001</t>
  </si>
  <si>
    <t>LABOR - 152001 - 2</t>
  </si>
  <si>
    <t>Terminal para ligação de cabo a barra até 4.0mm2</t>
  </si>
  <si>
    <t>'152002</t>
  </si>
  <si>
    <t>LABOR - 152002 - 1</t>
  </si>
  <si>
    <t>Terminal para ligação de cabo a barra de 6.0 mm2</t>
  </si>
  <si>
    <t>'152003</t>
  </si>
  <si>
    <t>LABOR - 152003 - 1</t>
  </si>
  <si>
    <t>Terminal para ligação de cabo a barra de 10.0 mm2</t>
  </si>
  <si>
    <t>'152004</t>
  </si>
  <si>
    <t>LABOR - 152004 - 1</t>
  </si>
  <si>
    <t>Terminal para ligação de cabo a barra de 16.0 mm2</t>
  </si>
  <si>
    <t>'152005</t>
  </si>
  <si>
    <t>LABOR - 152005 - 1</t>
  </si>
  <si>
    <t>Terminal para ligação de cabo a barra de 25.0 mm2</t>
  </si>
  <si>
    <t>'152006</t>
  </si>
  <si>
    <t>LABOR - 152006 - 1</t>
  </si>
  <si>
    <t>Terminal para ligação de cabo a barra de 35.0 mm2</t>
  </si>
  <si>
    <t>'152007</t>
  </si>
  <si>
    <t>LABOR - 152007 - 1</t>
  </si>
  <si>
    <t>Terminal para ligação de cabo a barra de 50.0 mm2</t>
  </si>
  <si>
    <t>'152010</t>
  </si>
  <si>
    <t>LABOR - 152010 - 2</t>
  </si>
  <si>
    <t>Terminal para ligação de cabo a barra de 70 mm2</t>
  </si>
  <si>
    <t>'152011</t>
  </si>
  <si>
    <t>LABOR - 152011 - 1</t>
  </si>
  <si>
    <t>Terminal para ligação de cabo a barra de 95 mm2</t>
  </si>
  <si>
    <t>'152012</t>
  </si>
  <si>
    <t>LABOR - 152012 - 1</t>
  </si>
  <si>
    <t>Terminal para ligação de cabo a barra de 120 mm2</t>
  </si>
  <si>
    <t>'152013</t>
  </si>
  <si>
    <t>LABOR - 152013 - 1</t>
  </si>
  <si>
    <t>Terminal para ligação de cabo a barra de 150 mm2</t>
  </si>
  <si>
    <t>'152014</t>
  </si>
  <si>
    <t>LABOR - 152014 - 1</t>
  </si>
  <si>
    <t>Terminal para ligação de cabo a barra de 185 mm2</t>
  </si>
  <si>
    <t>'152015</t>
  </si>
  <si>
    <t>LABOR - 152015 - 1</t>
  </si>
  <si>
    <t>Terminal para ligação de cabo a barra de 240 mm2</t>
  </si>
  <si>
    <t>'152016</t>
  </si>
  <si>
    <t>LABOR - 152016 - 1</t>
  </si>
  <si>
    <t>Terminal para ligação de cabo a barra de 300 mm2</t>
  </si>
  <si>
    <t>'152025</t>
  </si>
  <si>
    <t>LABOR - 152025 - 1</t>
  </si>
  <si>
    <t>Terminal para ligação de cabo a barra duplo de 185 mm2</t>
  </si>
  <si>
    <t>'152026</t>
  </si>
  <si>
    <t>LABOR - 152026 - 1</t>
  </si>
  <si>
    <t>Terminal para ligação de cabo a barra duplo de 240 mm2</t>
  </si>
  <si>
    <t>'152027</t>
  </si>
  <si>
    <t>LABOR - 152027 - 1</t>
  </si>
  <si>
    <t>Terminal para ligação de cabo a barra duplo de 300 mm2</t>
  </si>
  <si>
    <t>'152030</t>
  </si>
  <si>
    <t>LABOR - 152030 - 1</t>
  </si>
  <si>
    <t>Conector split bolt para cabo de 4.0 mm2</t>
  </si>
  <si>
    <t>'152031</t>
  </si>
  <si>
    <t>LABOR - 152031 - 1</t>
  </si>
  <si>
    <t>Conector split bolt para cabo de 35.0 mm2</t>
  </si>
  <si>
    <t>'152033</t>
  </si>
  <si>
    <t>LABOR - 152033 - 1</t>
  </si>
  <si>
    <t>Conector porcelana 3 polos para cabos de #4,0mm2</t>
  </si>
  <si>
    <t>'152034</t>
  </si>
  <si>
    <t>LABOR - 152034 - 1</t>
  </si>
  <si>
    <t>Conector porcelana 3 polos para cabo de #6,0mm2</t>
  </si>
  <si>
    <t>'152035</t>
  </si>
  <si>
    <t>LABOR - 152035 - 1</t>
  </si>
  <si>
    <t>Conector porcelana 3 polos para cabos de #10,0mm2</t>
  </si>
  <si>
    <t>'152040</t>
  </si>
  <si>
    <t>LABOR - 152040 - 1</t>
  </si>
  <si>
    <t>Prensa cabos para eletroduto 1/2"</t>
  </si>
  <si>
    <t>'152041</t>
  </si>
  <si>
    <t>LABOR - 152041 - 1</t>
  </si>
  <si>
    <t>Prensa cabos para eletroduto 3/4"</t>
  </si>
  <si>
    <t>'152042</t>
  </si>
  <si>
    <t>LABOR - 152042 - 1</t>
  </si>
  <si>
    <t>Prensa cabos para eletroduto de 1"</t>
  </si>
  <si>
    <t>'16</t>
  </si>
  <si>
    <t>OUTRAS INSTALAÇÕES</t>
  </si>
  <si>
    <t>'1601</t>
  </si>
  <si>
    <t>INSTALAÇÃO DE TELEFONE</t>
  </si>
  <si>
    <t>'160105</t>
  </si>
  <si>
    <t>LABOR - 160105 - 3</t>
  </si>
  <si>
    <t>Caixa de telefone em chapa de aço padrão TELEBRAS N. 6, 1200x1200x150 mm, com fundo de madeira</t>
  </si>
  <si>
    <t>'160106</t>
  </si>
  <si>
    <t>LABOR - 160106 - 1</t>
  </si>
  <si>
    <t>Aterramento com haste de terra 5/8"x2.40m, cabo de cobre nú 6mm2 em caixa de concreto de dimensões internas de 30x30x30cm</t>
  </si>
  <si>
    <t>'160108</t>
  </si>
  <si>
    <t>LABOR - 160108 - 3</t>
  </si>
  <si>
    <t>Caixa de telefone em chapa de aço padrão TELEBRAS do tipo CIE-2 200x200x120mm</t>
  </si>
  <si>
    <t>'160110</t>
  </si>
  <si>
    <t>LABOR - 160110 - 3</t>
  </si>
  <si>
    <t>Caixa de telefone em chapa de aço padrão TELEBRAS do tipo CIE-4 600x600x120 mm</t>
  </si>
  <si>
    <t>'160111</t>
  </si>
  <si>
    <t>LABOR - 160111 - 1</t>
  </si>
  <si>
    <t>Caixa para telefone padrão TELEMAR, dim. 1070 x 520 x 500 mm, com tampa de ferro tipo R2, assentada com argamassa de cimento, cal e areia</t>
  </si>
  <si>
    <t>'160115</t>
  </si>
  <si>
    <t>LABOR - 160115 - 2</t>
  </si>
  <si>
    <t>Cabo telefônico CI, diâmetro do condutor 50mm, 30 pares</t>
  </si>
  <si>
    <t>'160120</t>
  </si>
  <si>
    <t>LABOR - 160120 - 1</t>
  </si>
  <si>
    <t>Tomada para telefone com conector RJ 11</t>
  </si>
  <si>
    <t>'1603</t>
  </si>
  <si>
    <t>INSTALAÇÃO DE PÁRA-RAIO</t>
  </si>
  <si>
    <t>'160303</t>
  </si>
  <si>
    <t>LABOR - 160303 - 1</t>
  </si>
  <si>
    <t>Aterramento com haste terra 5/8" x 2.40, cabo de cobre nu 6mm2, inclusive caixa de concreto 30 x 30 cm</t>
  </si>
  <si>
    <t>'160304</t>
  </si>
  <si>
    <t>LABOR - 160304 - 2</t>
  </si>
  <si>
    <t>Pára-raios tipo franklim incluindo base de fixação, conjunto de contraventagem c/abraçadeira p/3 estais em tubo e demais acessórios c/exceção do cabo de cobre de descida e suportes isoladores</t>
  </si>
  <si>
    <t>'160305</t>
  </si>
  <si>
    <t>LABOR - 160305 - 1</t>
  </si>
  <si>
    <t>Condutor de cobre nú, seção de 35mm2, inclusive suportes isoladores e acessórios de fixação, conforme projeto</t>
  </si>
  <si>
    <t>'160308</t>
  </si>
  <si>
    <t>LABOR - 160308 - 1</t>
  </si>
  <si>
    <t>Cabo condutor de cobre eletrolítico nu, tempera meio dura, encordoamento classe 2, para aterramento, diam. 50mm2</t>
  </si>
  <si>
    <t>'160309</t>
  </si>
  <si>
    <t>LABOR - 160309 - 1</t>
  </si>
  <si>
    <t>Terminal aéreo em latão (captor), com conector e fixação horizontal 5/16"x250mm, ref. TEL-024, inclusive vedação dos furos com poliuretano ref. TEL 5905, marca de ref. Termotécnica ou equivalente</t>
  </si>
  <si>
    <t>'160310</t>
  </si>
  <si>
    <t>LABOR - 160310 - 1</t>
  </si>
  <si>
    <t>Conector de medição em latão com 2 parafusos para cabos de 16 a 50 mm2, ref. TEL-562, Termotécnica ou equivalente</t>
  </si>
  <si>
    <t>'160311</t>
  </si>
  <si>
    <t>LABOR - 160311 - 1</t>
  </si>
  <si>
    <t>'160312</t>
  </si>
  <si>
    <t>LABOR - 160312 - 1</t>
  </si>
  <si>
    <t>Kit completo para solda Exotérmica (Molde HCL 5/8" Ref: TEL905611 / Cartucho n° 115 Ref: TEL 909115 / Alicate Z 201 Ref: TEL 998201), marca de referência Termotécnica ou equivalente</t>
  </si>
  <si>
    <t>'160313</t>
  </si>
  <si>
    <t>LABOR - 160313 - 1</t>
  </si>
  <si>
    <t>Fixador universal latão estanhado p/ cabos 16 a 70 mm2 ref. 5024, incl. parafuso sextavado M6x45mm, arruela lisa 1/4", bucha nº8, vedação dos furos c/ poliuretano ref. 5905, marca de ref. Termotécnica ou equivalente</t>
  </si>
  <si>
    <t>'160314</t>
  </si>
  <si>
    <t>LABOR - 160314 - 2</t>
  </si>
  <si>
    <t>Mastro simples 3mx1.1/2", uma descida, incl. base de fixação, captor, conj.de contraventagem c/abraçadeira p/3 estais em tubo e demais acessórios, excl. cabo de cobre de descida e suportes isoladores, ref.Termotécnica ou equiv.</t>
  </si>
  <si>
    <t>'160315</t>
  </si>
  <si>
    <t>LABOR - 160315 - 1</t>
  </si>
  <si>
    <t>Mastro telescópico 5mx2", uma descida, incl. base de fixação, captor, conj.de contraventagem c/abraçadeira p/3 estais em tubo e demais acessórios excl. cabo de cobre de descida e suportes isoladores, ref. Termotécnica ou equiv.</t>
  </si>
  <si>
    <t>'160316</t>
  </si>
  <si>
    <t>LABOR - 160316 - 1</t>
  </si>
  <si>
    <t>Caixa de inspeção em PVC, diâmetro 300 mm, ref TEL-552, marca de referência Termotécnica ou equivalente, inclusive escavação e reaterro</t>
  </si>
  <si>
    <t>'160317</t>
  </si>
  <si>
    <t>LABOR - 160317 - 1</t>
  </si>
  <si>
    <t>Cabo de cobre nú 50mm2, ref. TEL 5750, marca de referência Termotécnica ou equivalente</t>
  </si>
  <si>
    <t>'160318</t>
  </si>
  <si>
    <t>LABOR - 160318 - 1</t>
  </si>
  <si>
    <t>Cabo de cobre nú 35mm2, ref. TEL 5735, marca de referência Termotécnica ou equivalente</t>
  </si>
  <si>
    <t>'160319</t>
  </si>
  <si>
    <t>LABOR - 160319 - 2</t>
  </si>
  <si>
    <t>Presilha de latão ref. 744, inclusive parafuso fenda DN 4,2x32mm e bucha nylon DN 6mm e vedação dos furos com poliuretano ref. 5905, marca de ref. Termotécnica ou equivalente</t>
  </si>
  <si>
    <t>'160321</t>
  </si>
  <si>
    <t>LABOR - 160321 - 1</t>
  </si>
  <si>
    <t>Tampa reforçada em ferro fundido com escotilha TEL 536, inclusive assentamento, marca de referência Termotécnica ou equivalente</t>
  </si>
  <si>
    <t>'160322</t>
  </si>
  <si>
    <t>LABOR - 160322 - 1</t>
  </si>
  <si>
    <t>Abraçadeira tipo "D" com cunha, diâmetro 1", ref. TEL-095, marca de referência Termotécnica ou equivalente</t>
  </si>
  <si>
    <t>'160323</t>
  </si>
  <si>
    <t>LABOR - 160323 - 1</t>
  </si>
  <si>
    <t>Tampão para eletroduto 1", ref. TEL-5533, marca de referência Termotécnica ou equivalente</t>
  </si>
  <si>
    <t>'160324</t>
  </si>
  <si>
    <t>LABOR - 160324 - 1</t>
  </si>
  <si>
    <t>Caixa de equalização de potenciais para uso interno e externo com cinco (5) terminais para aterramento (BEP), em polipropileno, ref. TEL-902, marca de referência Termotécnica ou equivalente</t>
  </si>
  <si>
    <t>'160325</t>
  </si>
  <si>
    <t>LABOR - 160325 - 1</t>
  </si>
  <si>
    <t>Caixa de equalização de potenciais para uso interno e externo com nove (9) terminais para aterramento (BEP), em aço, com flange inferior e vedação na porta, ref. TEL-903, marca de referência Termotécnica ou equivalente</t>
  </si>
  <si>
    <t>'160326</t>
  </si>
  <si>
    <t>LABOR - 160326 - 1</t>
  </si>
  <si>
    <t>Barra chata em alumínio 7/8"x1/8" (70mm²), com furos diâmetro 7 mm ref. TEL-771, marca de referência Termotécnica ou equivalente</t>
  </si>
  <si>
    <t>'160327</t>
  </si>
  <si>
    <t>LABOR - 160327 - 1</t>
  </si>
  <si>
    <t>Barra chata em aço galvanizado a fogo 7/8"x1/8" (70mm²), com furos diâm. 7mm ref. TEL-761, marca de referência Termotécnica ou equivalente</t>
  </si>
  <si>
    <t>'160328</t>
  </si>
  <si>
    <t>LABOR - 160328 - 1</t>
  </si>
  <si>
    <t>Terminal estanhado de 1 compressão 1 furo, 35mm², ref. TEL-5135, marca de referência Termotécnica ou equivalente</t>
  </si>
  <si>
    <t>'160329</t>
  </si>
  <si>
    <t>LABOR - 160329 - 1</t>
  </si>
  <si>
    <t>Curva 90º de barra chata em alumínio 7/8"x1/8"x300mm, 70mm², ref. TEL-778, marca de referência Termotécnica ou equivalente</t>
  </si>
  <si>
    <t>'160330</t>
  </si>
  <si>
    <t>LABOR - 160330 - 1</t>
  </si>
  <si>
    <t>Fixador ômega em latão ref. 733, inclusive parafuso fenda DN 4,2x32mm, bucha nylon DN 6mm e vedação dos furos com poliuretano ref. 5905, marca de ref. Termotécnica ou equivalente</t>
  </si>
  <si>
    <t>'160331</t>
  </si>
  <si>
    <t>LABOR - 160331 - 1</t>
  </si>
  <si>
    <t>Cordoalha flexível 25x100 mm, com dois furos, diâmetro 11 mm, ref. TEL-5701, marca de referência Termotécnica ou equivalente</t>
  </si>
  <si>
    <t>'160332</t>
  </si>
  <si>
    <t>LABOR - 160332 - 2</t>
  </si>
  <si>
    <t>Fita perfurada em latão niquelado 20mm x 0,8mm, para equalização de potenciais, ref. TEL-750, marca de referência Termotécnica ou equivalente</t>
  </si>
  <si>
    <t>'160333</t>
  </si>
  <si>
    <t>LABOR - 160333 - 2</t>
  </si>
  <si>
    <t>Cabo de cobre nú 50 mm2, ref. TEL-5750, marca de referência Termotécnica ou equivalente, inclusive abertura e fechamento de vala para cabo dimensões 50x20cm</t>
  </si>
  <si>
    <t>'160334</t>
  </si>
  <si>
    <t>LABOR - 160334 - 1</t>
  </si>
  <si>
    <t>Terminal estanhado de 1 compressão 1 furo, 50mm², ref. TEL-5150, marca de referência Termotécnica ou equivalente</t>
  </si>
  <si>
    <t>'160335</t>
  </si>
  <si>
    <t>LABOR - 160335 - 1</t>
  </si>
  <si>
    <t>Chapa BELINOX, largura 242 mm, espessura 1.5mm, ref. TEL-752, marca de referência Termotécnica ou equivalente</t>
  </si>
  <si>
    <t>'1606</t>
  </si>
  <si>
    <t>INSTALAÇÃO DE INCÊNDIO</t>
  </si>
  <si>
    <t>'160602</t>
  </si>
  <si>
    <t>LABOR - 160602 - 4</t>
  </si>
  <si>
    <t>Hidrante de parede, com abrigo em chapa, 60x90x17cm, com suporte e mangueira 20m 63mm, adaptador rosca fêmea e engate rápido, esguicho em latão regulavel, registro globo angular 45º/ 63mm</t>
  </si>
  <si>
    <t>'160604</t>
  </si>
  <si>
    <t>LABOR - 160604 - 4</t>
  </si>
  <si>
    <t>Extintor de incêndio de água pressurizada capacidade 2A (10L), inclusive suporte para fixação e EXCLUSIVE placa sinalizadora em PVC Fotoluminescente</t>
  </si>
  <si>
    <t>'160605</t>
  </si>
  <si>
    <t>LABOR - 160605 - 4</t>
  </si>
  <si>
    <t>Extintor de incêndio portátil de pó químico ABC com capacidade 2A-20B:C (6 kg), inclusive suporte para fixação, EXCLUSIVE placa sinalizadora em PVC fotoluminescente</t>
  </si>
  <si>
    <t>'160606</t>
  </si>
  <si>
    <t>LABOR - 160606 - 4</t>
  </si>
  <si>
    <t>Extintor de incêndio de gás carbônico CO2 5 B:C (6 Kg), inclusive suporte para fixação, EXCLUSIVE placa sinalizadora em PVC fotoluminescente</t>
  </si>
  <si>
    <t>'160607</t>
  </si>
  <si>
    <t>LABOR - 160607 - 4</t>
  </si>
  <si>
    <t>Extintor de incêndio portátil de pó químico ABC com capacidade 2A-20B:C (4 kg), inclusive suporte para fixação, EXCLUSIVE placa sinalizadora em PVC fotoluminescente</t>
  </si>
  <si>
    <t>'160608</t>
  </si>
  <si>
    <t>LABOR - 160608 - 1</t>
  </si>
  <si>
    <t>Ponto para seta indicativa de saída, incl. seta em acrílico, com fonte alimentadora própria que assegure um funcionamento mínimo de 1h, para quando ocorrer falta de energia elétrica na rede pública, conforme projeto</t>
  </si>
  <si>
    <t>'160612</t>
  </si>
  <si>
    <t>LABOR - 160612 - 2</t>
  </si>
  <si>
    <t>Placa de sinalização de segurança CODIGO 14 - 315/158(NBR 13.434); CÓDIGO S3(NT 14/2010-ES) ("SAIDA DE EMERGÊNCIA" - seta vertical)</t>
  </si>
  <si>
    <t>'160613</t>
  </si>
  <si>
    <t>LABOR - 160613 - 1</t>
  </si>
  <si>
    <t>Ponto para iluminação de emergência completo, inclusive bloco autônomo de iluminação 2x9W com tomada universal</t>
  </si>
  <si>
    <t>'160663</t>
  </si>
  <si>
    <t>LABOR - 160663 - 1</t>
  </si>
  <si>
    <t>Fornecimento e instalação de Bateria selada 12V - 60 AH, para centrais de alarme / iluminação de emergência</t>
  </si>
  <si>
    <t>'160665</t>
  </si>
  <si>
    <t>LABOR - 160665 - 1</t>
  </si>
  <si>
    <t>Fornecimento e instalação de porta corta-fogo para saída de emergência Dim.: 100x210x5cm, conforme ABNT NBR 11742P, classe P-90, incl. marco, 3 pares de dobradiçaas c/mola, barra anti-panico, pintura esmalte sintetico cor vermelha</t>
  </si>
  <si>
    <t>'160673</t>
  </si>
  <si>
    <t>LABOR - 160673 - 1</t>
  </si>
  <si>
    <t>Fornecimento e instalação de Central de alarme de incêndio endereçável, capacidade até: 256 endereços, 4 laços com bateria Ref. Walmonof, Abafire, Deltafire ou equivalente</t>
  </si>
  <si>
    <t>'160674</t>
  </si>
  <si>
    <t>LABOR - 160674 - 1</t>
  </si>
  <si>
    <t>Fornecimento e instalação de Acionador manual de alarme de incêndio endereçavel, tipo quebra vidro</t>
  </si>
  <si>
    <t>'160675</t>
  </si>
  <si>
    <t>LABOR - 160675 - 1</t>
  </si>
  <si>
    <t>Fornecimento e instalação de Detector de fumaça óptico endereçavel Bivolt 12/24V para parede ou teto</t>
  </si>
  <si>
    <t>'160676</t>
  </si>
  <si>
    <t>LABOR - 160676 - 1</t>
  </si>
  <si>
    <t>Fornecimento e instalação de Sirene eletronica média tipo corneta</t>
  </si>
  <si>
    <t>'1608</t>
  </si>
  <si>
    <t>INSTALAÇÃO DE REDE LÓGICA</t>
  </si>
  <si>
    <t>LABOR - 160806 - 2</t>
  </si>
  <si>
    <t>Espelho 4" x 2" com conector RJ 45 fêmea CAT. 5</t>
  </si>
  <si>
    <t>'160807</t>
  </si>
  <si>
    <t>LABOR - 160807 - 1</t>
  </si>
  <si>
    <t>Conector RJ 45 macho</t>
  </si>
  <si>
    <t>'160808</t>
  </si>
  <si>
    <t>LABOR - 160808 - 2</t>
  </si>
  <si>
    <t>Cabo par trançado CAT 5E</t>
  </si>
  <si>
    <t>'17</t>
  </si>
  <si>
    <t>APARELHOS HIDRO-SANITÁRIOS</t>
  </si>
  <si>
    <t>'1701</t>
  </si>
  <si>
    <t>LOUÇAS</t>
  </si>
  <si>
    <t>'170101</t>
  </si>
  <si>
    <t>LABOR - 170101 - 1</t>
  </si>
  <si>
    <t>Lavatório de louça branca com coluna, marcas de referência Deca, Celite ou Ideal Standard, inclusive sifão, válvula e engates cromados, exclusive torneira.</t>
  </si>
  <si>
    <t>'170108</t>
  </si>
  <si>
    <t>LABOR - 170108 - 1</t>
  </si>
  <si>
    <t>Saboneteira de louça branca, 15x15cm, marcas de referência Deca, Celite ou Ideal Standard.</t>
  </si>
  <si>
    <t>'170110</t>
  </si>
  <si>
    <t>LABOR - 170110 - 1</t>
  </si>
  <si>
    <t>Cabide de louça branca com 2 ganchos, marcas de referência Deca, Celite ou Ideal Standard</t>
  </si>
  <si>
    <t>'170115</t>
  </si>
  <si>
    <t>LABOR - 170115 - 2</t>
  </si>
  <si>
    <t>Cuba louça de embutir redonda, 30cm, L-41, completa, marcas de referência Deca, Celite ou Ideal Standard, incl. válvula e sifão, exclusive torneira</t>
  </si>
  <si>
    <t>'170116</t>
  </si>
  <si>
    <t>LABOR - 170116 - 2</t>
  </si>
  <si>
    <t>Vaso sanitário padrão popular completo com acessórios para ligação, marcas de referência Deca, Celite ou Ideal Standard, inclusive assento plástico</t>
  </si>
  <si>
    <t>'170117</t>
  </si>
  <si>
    <t>LABOR - 170117 - 1</t>
  </si>
  <si>
    <t>Lavatório de louça branca, padrão popular, marcas de referência Deca, Celite ou Ideal Standard, inclusive acessórios em PVC, exceto torneira</t>
  </si>
  <si>
    <t>'170118</t>
  </si>
  <si>
    <t>LABOR - 170118 - 1</t>
  </si>
  <si>
    <t>Saboneteira de louça branca de 7,5 x 15 cm, marcas de referência Deca, Celite ou Ideal Standard</t>
  </si>
  <si>
    <t>'170119</t>
  </si>
  <si>
    <t>LABOR - 170119 - 1</t>
  </si>
  <si>
    <t>Cabide de louça branca com um gancho, marcas de referência Deca, Celite ou Ideal Standard</t>
  </si>
  <si>
    <t>'170124</t>
  </si>
  <si>
    <t>LABOR - 170124 - 1</t>
  </si>
  <si>
    <t>Lavatório de Canto ref. L101 DECA ou equivalente, inclusive válvula, sifão e engates cromados, exclusive torneira</t>
  </si>
  <si>
    <t>'170126</t>
  </si>
  <si>
    <t>LABOR - 170126 - 5</t>
  </si>
  <si>
    <t>Bacia sifonada de louça branca sem abertura frontal para portadores de necessidades especiais, Vogue Plus Conforto - Linha Conforto, mod P510, incl. assento poliester, ref.AP51,marca de ref. Deca ou equivalente, sem abertura frontal</t>
  </si>
  <si>
    <t>'170128</t>
  </si>
  <si>
    <t>LABOR - 170128 - 1</t>
  </si>
  <si>
    <t>Lavatório de louça branca com coluna suspensa, linha Vogue Plus Confort para portadores de necessidades especiais, marca de referencia DECA, Celite ou Ideal Standart, inclusive valvula, sifão e engates, exclusive torneira</t>
  </si>
  <si>
    <t>'170130</t>
  </si>
  <si>
    <t>LABOR - 170130 - 2</t>
  </si>
  <si>
    <t>Lavatório de louça branca com coluna, Ravena L91 + C9 inclusive sifão, válvula e engates cromados, exclusive torneira</t>
  </si>
  <si>
    <t>'170131</t>
  </si>
  <si>
    <t>LABOR - 170131 - 2</t>
  </si>
  <si>
    <t>Lavatório de louça branca com coluna suspensa - ref L51 + CS 1v, cor branca, inclusive sifão, válvula e engates cromados, exclusive torneira, para PNE</t>
  </si>
  <si>
    <t>'170132</t>
  </si>
  <si>
    <t>LABOR - 170132 - 2</t>
  </si>
  <si>
    <t>Lavátorio de canto Coleção Master - ref. L76 marca de ref. Deca ou equivalente, inclusive válvula, sifão e engates cromados, exclusive torneira,para PNE</t>
  </si>
  <si>
    <t>'170133</t>
  </si>
  <si>
    <t>LABOR - 170133 - 1</t>
  </si>
  <si>
    <t>Cuba louça branca oval, de embutir, Mod. L37, marca de ref. Deca incl. válvula e sifão, exclusive torneira.</t>
  </si>
  <si>
    <t>'170134</t>
  </si>
  <si>
    <t>LABOR - 170134 - 3</t>
  </si>
  <si>
    <t>Bacia convencional em louça branca ref. Linha Ravena P9 Deca ou equiv., inclusive tubo de ligação, acessórios de fixação e assento plástico</t>
  </si>
  <si>
    <t>'170136</t>
  </si>
  <si>
    <t>LABOR - 170136 - 3</t>
  </si>
  <si>
    <t>Bacia sanitária de louça branca, com caixa acoplada duplo acionamento, marca de ref. Deca Linha Ravena ou equivalente, inclusive assento plástico e acessórios de fixação</t>
  </si>
  <si>
    <t>'170137</t>
  </si>
  <si>
    <t>LABOR - 170137 - 3</t>
  </si>
  <si>
    <t>Mictório de louça branca, com sifão integrado, mod. M712 marca de ref. Deca ou equivalente, inclusive engates cromados</t>
  </si>
  <si>
    <t>'1702</t>
  </si>
  <si>
    <t>BANCADAS</t>
  </si>
  <si>
    <t>'170205</t>
  </si>
  <si>
    <t>LABOR - 170205 - 1</t>
  </si>
  <si>
    <t>Bancada de mármore esp. 3cm</t>
  </si>
  <si>
    <t>'170220</t>
  </si>
  <si>
    <t>LABOR - 170220 - 1</t>
  </si>
  <si>
    <t>Bancada de granito com espessura de 2 cm</t>
  </si>
  <si>
    <t>'170222</t>
  </si>
  <si>
    <t>LABOR - 170222 - 2</t>
  </si>
  <si>
    <t>Bancada e tanque para panelões em granito cinza andorinha, esp. 2cm, dim. 0.80x1.10m, base de concreto e apoio em alvenaria, frontão h=10cm, incl. válvula e sifão, exclusive torneira, conf. det. projeto</t>
  </si>
  <si>
    <t>'1703</t>
  </si>
  <si>
    <t>TORNEIRAS, REGISTROS, VÁLVULAS E METAIS</t>
  </si>
  <si>
    <t>'170309</t>
  </si>
  <si>
    <t>LABOR - 170309 - 1</t>
  </si>
  <si>
    <t>Torneira para jardim de 3/4" marcas de referência Fabrimar, Deca ou Docol</t>
  </si>
  <si>
    <t>'170312</t>
  </si>
  <si>
    <t>LABOR - 170312 - 2</t>
  </si>
  <si>
    <t>Torneira de metal com borda roscável, marcas de referência Fabrimar, Deca ou Docol</t>
  </si>
  <si>
    <t>'170313</t>
  </si>
  <si>
    <t>LABOR - 170313 - 1</t>
  </si>
  <si>
    <t>Torneira pressão cromada, diam. 1/2" para tanque, marcas de referência Fabrimar, Deca ou Docol</t>
  </si>
  <si>
    <t>'170315</t>
  </si>
  <si>
    <t>LABOR - 170315 - 1</t>
  </si>
  <si>
    <t>Torneira pressão cromada diam. 1/2" para pia, marcas de referência Fabrimar, Deca ou Docol</t>
  </si>
  <si>
    <t>'170316</t>
  </si>
  <si>
    <t>LABOR - 170316 - 1</t>
  </si>
  <si>
    <t>Registro de pressão com canopla cromada diam. 15mm (1/2"), marcas de referência Fabrimar, Deca ou Docol</t>
  </si>
  <si>
    <t>'170317</t>
  </si>
  <si>
    <t>LABOR - 170317 - 1</t>
  </si>
  <si>
    <t>Registro de pressão com canopla cromada diam. 20mm (3/4"), marcas de referência Fabrimar, Deca ou Docol</t>
  </si>
  <si>
    <t>'170320</t>
  </si>
  <si>
    <t>LABOR - 170320 - 1</t>
  </si>
  <si>
    <t>Registro de gaveta bruto diam. 20mm (3/4")</t>
  </si>
  <si>
    <t>'170321</t>
  </si>
  <si>
    <t>LABOR - 170321 - 1</t>
  </si>
  <si>
    <t>Registro de gaveta bruto diam. 25mm (1")</t>
  </si>
  <si>
    <t>'170322</t>
  </si>
  <si>
    <t>LABOR - 170322 - 1</t>
  </si>
  <si>
    <t>Registro de gaveta bruto diam. 32mm (11/4")</t>
  </si>
  <si>
    <t>'170323</t>
  </si>
  <si>
    <t>LABOR - 170323 - 1</t>
  </si>
  <si>
    <t>Registro de gaveta bruto diam. 40mm (11/2")</t>
  </si>
  <si>
    <t>'170324</t>
  </si>
  <si>
    <t>LABOR - 170324 - 1</t>
  </si>
  <si>
    <t>Registro de gaveta bruto diam. 50mm (2")</t>
  </si>
  <si>
    <t>'170325</t>
  </si>
  <si>
    <t>LABOR - 170325 - 1</t>
  </si>
  <si>
    <t>Registro de gaveta bruto diam. 65mm (21/2")</t>
  </si>
  <si>
    <t>'170328</t>
  </si>
  <si>
    <t>LABOR - 170328 - 1</t>
  </si>
  <si>
    <t>Registro de gaveta com canopla cromada, diam. 20mm (3/4"), marcas de referência Fabrimar, Deca ou Docol</t>
  </si>
  <si>
    <t>'170329</t>
  </si>
  <si>
    <t>LABOR - 170329 - 1</t>
  </si>
  <si>
    <t>Registro de gaveta com canopla cromada diam. 25mm (1"), marcas de referência Fabrimar, Deca ou Docol</t>
  </si>
  <si>
    <t>'170330</t>
  </si>
  <si>
    <t>LABOR - 170330 - 1</t>
  </si>
  <si>
    <t>Registro de gaveta com canopla cromada diam 32mm (11/4"), marcas de referência Fabrimar, Deca ou Docol</t>
  </si>
  <si>
    <t>'170346</t>
  </si>
  <si>
    <t>LABOR - 170346 - 1</t>
  </si>
  <si>
    <t>Válvula de descarga com canopla cromada de 40mm (11/2"), marcas de referência Fabrimar, Deca ou Docol</t>
  </si>
  <si>
    <t>'170349</t>
  </si>
  <si>
    <t>LABOR - 170349 - 1</t>
  </si>
  <si>
    <t>Canopla para válvula de descarga, marcas de referência Fabrimar, Deca ou Docol</t>
  </si>
  <si>
    <t>'170351</t>
  </si>
  <si>
    <t>LABOR - 170351 - 1</t>
  </si>
  <si>
    <t>Torneira de parede cromada, marcas de referência Fabrimar (linha prática, ref.1157) , Deca ou Docol</t>
  </si>
  <si>
    <t>LABOR - 170352 - 2</t>
  </si>
  <si>
    <t>Válvula de Descarga com acabamento anti-vandalismo, marcas de referência Fabrimar, Deca ou Docol</t>
  </si>
  <si>
    <t>'170353</t>
  </si>
  <si>
    <t>LABOR - 170353 - 1</t>
  </si>
  <si>
    <t>Torneira para lavatório linha anti-vandalismo, marcas de referência Fabrimar, Deca ou Docol</t>
  </si>
  <si>
    <t>'170356</t>
  </si>
  <si>
    <t>LABOR - 170356 - 1</t>
  </si>
  <si>
    <t>Torneira de parede articulável acabamento cromado, marcas de ref. Fabrimar, Deca, Docol ou equivalente</t>
  </si>
  <si>
    <t>'1705</t>
  </si>
  <si>
    <t>OUTROS APARELHOS</t>
  </si>
  <si>
    <t>'170506</t>
  </si>
  <si>
    <t>LABOR - 170506 - 3</t>
  </si>
  <si>
    <t>Reservatório de polietileno de 500 L, inclusive adaptadores com flanges de PVC e torneira de bóia de 3/4"</t>
  </si>
  <si>
    <t>'170509</t>
  </si>
  <si>
    <t>LABOR - 170509 - 1</t>
  </si>
  <si>
    <t>Tanque de aço inox nº 2, marcas de referência Fisher, Metalpress ou Mekal, inclusive válvula de metal e sifão</t>
  </si>
  <si>
    <t>'170512</t>
  </si>
  <si>
    <t>LABOR - 170512 - 2</t>
  </si>
  <si>
    <t>Cuba de aço inox n° 1(dim.460x300x150)mm, marcas de referência Franke, Strake, tramontina, inclusive válvula de metal 31/2" e sifão cromado 1 x 1/2", excl. torneira</t>
  </si>
  <si>
    <t>'170514</t>
  </si>
  <si>
    <t>LABOR - 170514 - 1</t>
  </si>
  <si>
    <t>Tanque simples de aço inox Fischer, mod. TQ1-S AISI 304, ou equivalente nas marcas Metalpress ou Mekal, inclusive válvula de metal 1 1/4" e sifão cromado 2", excl. torneira</t>
  </si>
  <si>
    <t>'170519</t>
  </si>
  <si>
    <t>LABOR - 170519 - 1</t>
  </si>
  <si>
    <t>Ducha manual Acqua jet , linha Aquarius, com registro ref.C 2195, marcas de referência Fabrimar, Deca ou Docol</t>
  </si>
  <si>
    <t>'170524</t>
  </si>
  <si>
    <t>LABOR - 170524 - 1</t>
  </si>
  <si>
    <t>Cabide simples de um gancho, linha Versailles, ref. 08, acabamento cromado, da Moldenox, Docol ou Deca</t>
  </si>
  <si>
    <t>'170528</t>
  </si>
  <si>
    <t>LABOR - 170528 - 3</t>
  </si>
  <si>
    <t>Reservatório de polietileno de 5.000 L, inclusive peça de madeira 6 x 16 cm para apoio, exclusive flanges e torneira de bóia</t>
  </si>
  <si>
    <t>'170530</t>
  </si>
  <si>
    <t>LABOR - 170530 - 2</t>
  </si>
  <si>
    <t>Cuba em aço inox nº 02(dim.560x340x150)mm, marcas de referência Franke, Strake, tramontina, inclusive válvula de metal 31/2" e sifão cromado 1 x 1/2", excl. torneira</t>
  </si>
  <si>
    <t>'170537</t>
  </si>
  <si>
    <t>LABOR - 170537 - 1</t>
  </si>
  <si>
    <t>Assento plástico para vaso sanitário, marcas de referência Deca, Celite ou Ideal Standard</t>
  </si>
  <si>
    <t>'170540</t>
  </si>
  <si>
    <t>LABOR - 170540 - 3</t>
  </si>
  <si>
    <t>Reservatório de polietileno de 1000l, inclusive peça de madeira 6x16cm para apoio, exclusive flanges e torneira de bóia</t>
  </si>
  <si>
    <t>'170546</t>
  </si>
  <si>
    <t>LABOR - 170546 - 1</t>
  </si>
  <si>
    <t>Tanque em mármore sintético com 2 bojos, inclusive válvula e sifão em PVC</t>
  </si>
  <si>
    <t>'170549</t>
  </si>
  <si>
    <t>LABOR - 170549 - 3</t>
  </si>
  <si>
    <t>Reservatório de polietileno de 3000 litros, inclusive peça de apoio de 6x16 cm, exclusive flanges e torneira de bóia</t>
  </si>
  <si>
    <t>'170555</t>
  </si>
  <si>
    <t>LABOR - 170555 - 1</t>
  </si>
  <si>
    <t>Tanque de mármore sintético com um bojo, inclusive válvula e sifão em PVC</t>
  </si>
  <si>
    <t>'170562</t>
  </si>
  <si>
    <t>LABOR - 170562 - 1</t>
  </si>
  <si>
    <t>Bebebedouro elétrico de pressão para portadores de necessidades especiais IBBL BDF300 ou equivalente</t>
  </si>
  <si>
    <t>'18</t>
  </si>
  <si>
    <t>APARELHOS ELÉTRICOS</t>
  </si>
  <si>
    <t>'1801</t>
  </si>
  <si>
    <t>LUMINÁRIAS</t>
  </si>
  <si>
    <t>'180101</t>
  </si>
  <si>
    <t>LABOR - 180101 - 1</t>
  </si>
  <si>
    <t>Luminária p/ duas lâmpadas fluorescentes 20W, completa, c/ reator duplo-127V partida rápida e alto fator de potência, soquete antivibratório e lâmpada fluorescente 20W-127V</t>
  </si>
  <si>
    <t>'180102</t>
  </si>
  <si>
    <t>LABOR - 180102 - 1</t>
  </si>
  <si>
    <t>Luminária p/ duas lâmpadas fluorescentes 40W, completa, c/ reator duplo-127V partida rápida e alto fator de potência, soquete antivibratório e lâmpada fluorescente 40W-127V</t>
  </si>
  <si>
    <t>'180103</t>
  </si>
  <si>
    <t>LABOR - 180103 - 1</t>
  </si>
  <si>
    <t>Luminária p/ quatro lâmpadas fluorescentes 20W, completa, c/ reatores duplos - 127V partida rápida e alto fator de potência, soquete antivibratório e lâmpada fluorescente 20W-127V</t>
  </si>
  <si>
    <t>'180104</t>
  </si>
  <si>
    <t>LABOR - 180104 - 1</t>
  </si>
  <si>
    <t>Luminária p/ quatro lâmpadas fluorescentes 40W, completa, c/reatores duplos-127V partida rápida e alto fator de potência, soquete antivibratório e lâmpada fluorescente 40W-127V</t>
  </si>
  <si>
    <t>'180110</t>
  </si>
  <si>
    <t>LABOR - 180110 - 1</t>
  </si>
  <si>
    <t>Arandela com lâmpada incandescente de 100W</t>
  </si>
  <si>
    <t>'180111</t>
  </si>
  <si>
    <t>LABOR - 180111 - 1</t>
  </si>
  <si>
    <t>Luminária p/ duas lâmpadas fluorescentes 40W, c/ difusor, completa, c/ reator duplo-127V partida rápida e alto fator de potência, soquete antivibratório e lâmpadas fluorescentes 40W-127V</t>
  </si>
  <si>
    <t>'180114</t>
  </si>
  <si>
    <t>LABOR - 180114 - 1</t>
  </si>
  <si>
    <t>Luminária p/ três lâmpadas fluorescentes 40W, completa, com reator duplo-127V partida rápida e alto fator de potência, soquete antivibratório e lâmpada fluorescente 40W-127V</t>
  </si>
  <si>
    <t>'180123</t>
  </si>
  <si>
    <t>LABOR - 180123 - 2</t>
  </si>
  <si>
    <t>Luminaria sobrepor compl.,corpo ch. aço pintada branca,refletor,aletas parabólicas alum.alta pureza e refletância,2 lâmp.fluor.tubulares de 16W/127V, reator duplo 127V,part.ráp.AFP,soq. antivib.,ref. CAA01-S216 Lumicenter ou equ.</t>
  </si>
  <si>
    <t>'180124</t>
  </si>
  <si>
    <t>LABOR - 180124 - 2</t>
  </si>
  <si>
    <t>Luminaria sobrepor compl.,corpo ch. aço pintada branca,refletor aletas parabólicas alum.alta pureza e refletância,2 lâmp.fluor.tubulares de 32W/127V, reator duplo 127V,part.ráp.AFP, soq. antivib.,ref. CAA01-S232 Lumicenter ou equ.</t>
  </si>
  <si>
    <t>'180125</t>
  </si>
  <si>
    <t>LABOR - 180125 - 1</t>
  </si>
  <si>
    <t>Luminaria embutir compl.,corpo ch. aço pintada branca,refletor aletas parabólicas alum.alta pureza e refletância,2 lâmp.fluor.tubulares de 16W/127V, reator duplo 127V, part.ráp.AFP, soq. antivib.,ref. CAA01-E216 Lumicenter ou equ</t>
  </si>
  <si>
    <t>'180126</t>
  </si>
  <si>
    <t>LABOR - 180126 - 1</t>
  </si>
  <si>
    <t>Luminaria embutir compl.,corpo ch. aço pintada branca,refletor, aletas parabólicas alum.alta pureza e refletância,2 lâmp. fluor.tubulares de 32W/127V, c/ reator duplo 127V, par.ráp.AFP, soq. antivib.,ref. CAA01-E232 Lumicenter ou</t>
  </si>
  <si>
    <t>'180127</t>
  </si>
  <si>
    <t>LABOR - 180127 - 2</t>
  </si>
  <si>
    <t>Luminária sobrepor compl.,corpo ch. aço pintada branca,refletor,aletas parabólicas alum.alta pureza e refletância,4 lâmp.fluor.tubulares de 16W/127V,reatores duplo 127V, part.ráp.AFP,soq. antivib.,ref.CAA01-S416 Lumicenter ou equ.</t>
  </si>
  <si>
    <t>'180128</t>
  </si>
  <si>
    <t>LABOR - 180128 - 1</t>
  </si>
  <si>
    <t>Luminária embutir compl.,corpo ch.aço pintada branca,refletor,aletas parabólicas alum.alta pureza e refletância,4 lâmp.fluor.tubulares de 16W/127V,reatores duplo 127V,part.ráp.AFP, soq.antivib.,ref. CAA01-E416 Lumicenter ou equ.</t>
  </si>
  <si>
    <t>'1802</t>
  </si>
  <si>
    <t>INTERRUPTORES E TOMADAS</t>
  </si>
  <si>
    <t>'180201</t>
  </si>
  <si>
    <t>LABOR - 180201 - 5</t>
  </si>
  <si>
    <t>Tomada padrão brasileiro linha branca, NBR 14136 2 polos + terra 10A/250V, com placa 4x2"</t>
  </si>
  <si>
    <t>'180202</t>
  </si>
  <si>
    <t>LABOR - 180202 - 3</t>
  </si>
  <si>
    <t>Tomada padrão brasileiro linha branca, NBR 14136 2 polos + terra 20A/250V, com placa 4x2"</t>
  </si>
  <si>
    <t>'180204</t>
  </si>
  <si>
    <t>LABOR - 180204 - 1</t>
  </si>
  <si>
    <t>Interruptor de uma tecla simples 10A/250V, com placa 4x2"</t>
  </si>
  <si>
    <t>'180205</t>
  </si>
  <si>
    <t>LABOR - 180205 - 2</t>
  </si>
  <si>
    <t>Interruptor de duas teclas simples 10A/250V, com placa 4x2"</t>
  </si>
  <si>
    <t>'180206</t>
  </si>
  <si>
    <t>LABOR - 180206 - 1</t>
  </si>
  <si>
    <t>Interruptor de uma tecla paralelo 10A/250V, com placa 4x2"</t>
  </si>
  <si>
    <t>'180207</t>
  </si>
  <si>
    <t>LABOR - 180207 - 3</t>
  </si>
  <si>
    <t>Interruptor de uma tecla simples 10A/250V e uma tomada 3 polos 10A/250V, padrão brasileiro, NBR 14136, linha branca, com placa 4x2"</t>
  </si>
  <si>
    <t>'180208</t>
  </si>
  <si>
    <t>LABOR - 180208 - 2</t>
  </si>
  <si>
    <t>Interruptor de duas teclas simples 10A/250V e uma tomada 3 polos universal 10A/250V, com placa 4x2"</t>
  </si>
  <si>
    <t>'180209</t>
  </si>
  <si>
    <t>LABOR - 180209 - 1</t>
  </si>
  <si>
    <t>Interruptor pulsador de campainha 10A/250V, com placa 4x2"</t>
  </si>
  <si>
    <t>'180210</t>
  </si>
  <si>
    <t>LABOR - 180210 - 1</t>
  </si>
  <si>
    <t>Tomada de 3 polos 20A/250V, com placa 4x2"</t>
  </si>
  <si>
    <t>'180211</t>
  </si>
  <si>
    <t>LABOR - 180211 - 2</t>
  </si>
  <si>
    <t>Interruptor de três teclas simples 10 A/250 V e duas teclas simples 10A/250V, com placa 4x4"</t>
  </si>
  <si>
    <t>'180212</t>
  </si>
  <si>
    <t>LABOR - 180212 - 2</t>
  </si>
  <si>
    <t>Interruptor de três teclas simples 10A/250V, c/ placa 4x2"</t>
  </si>
  <si>
    <t>'180217</t>
  </si>
  <si>
    <t>LABOR - 180217 - 1</t>
  </si>
  <si>
    <t>Espelho para caixa estampada 4 x 2"</t>
  </si>
  <si>
    <t>'180218</t>
  </si>
  <si>
    <t>LABOR - 180218 - 1</t>
  </si>
  <si>
    <t>Espelho para caixa estampada 4 x 4"</t>
  </si>
  <si>
    <t>'180220</t>
  </si>
  <si>
    <t>LABOR - 180220 - 1</t>
  </si>
  <si>
    <t>Tomada coaxial 75 ohms para TV</t>
  </si>
  <si>
    <t>'1803</t>
  </si>
  <si>
    <t>BOMBAS</t>
  </si>
  <si>
    <t>'180301</t>
  </si>
  <si>
    <t>LABOR - 180301 - 2</t>
  </si>
  <si>
    <t>Bomba centrífuga trifásica 5CV, modelo 618 Dancor, ou equivalente</t>
  </si>
  <si>
    <t>'180304</t>
  </si>
  <si>
    <t>LABOR - 180304 - 2</t>
  </si>
  <si>
    <t>Bomba centrifuga trifásica 2CV</t>
  </si>
  <si>
    <t>'180305</t>
  </si>
  <si>
    <t>LABOR - 180305 - 1</t>
  </si>
  <si>
    <t>Bomba elétrica centrífuga monofásica 1 CV</t>
  </si>
  <si>
    <t>'1808</t>
  </si>
  <si>
    <t>'180803</t>
  </si>
  <si>
    <t>LABOR - 180803 - 1</t>
  </si>
  <si>
    <t>Campainha tipo timbre Pial, cod. 412.77 ou equivalente</t>
  </si>
  <si>
    <t>'180809</t>
  </si>
  <si>
    <t>LABOR - 180809 - 1</t>
  </si>
  <si>
    <t>Chuveiro elétrico tipo ducha Lorenzet ou Corona</t>
  </si>
  <si>
    <t>'19</t>
  </si>
  <si>
    <t>PINTURA</t>
  </si>
  <si>
    <t>'1901</t>
  </si>
  <si>
    <t>SOBRE PAREDES E FORROS</t>
  </si>
  <si>
    <t>'190101</t>
  </si>
  <si>
    <t>LABOR - 190101 - 1</t>
  </si>
  <si>
    <t>Emassamento de paredes e forros, com duas demãos de massa à base de PVA, marcas de referência Suvinil, Coral ou Metalatex</t>
  </si>
  <si>
    <t>'190103</t>
  </si>
  <si>
    <t>LABOR - 190103 - 1</t>
  </si>
  <si>
    <t>Emassamento de paredes e forros, com duas demãos de massa acrílica, marcas de referência Suvinil, Coral ou Metalatex</t>
  </si>
  <si>
    <t>'190104</t>
  </si>
  <si>
    <t>LABOR - 190104 - 1</t>
  </si>
  <si>
    <t>Pintura com tinta látex PVA, marcas de referência Suvinil, Coral ou Metalatex, inclusive selador em paredes e forros, a três demãos</t>
  </si>
  <si>
    <t>'190105</t>
  </si>
  <si>
    <t>LABOR - 190105 - 1</t>
  </si>
  <si>
    <t>Pintura com tinta esmalte sintético, marcas de referência Suvinil, Coral ou Metalatex, inclusive selador acrílico, em paredes a três demãos</t>
  </si>
  <si>
    <t>'190106</t>
  </si>
  <si>
    <t>LABOR - 190106 - 1</t>
  </si>
  <si>
    <t>Pintura com tinta acrílica, marcas de referência Suvinil, Coral ou Metalatex, inclusive selador acrílico, em paredes e forros, a três demãos</t>
  </si>
  <si>
    <t>'190109</t>
  </si>
  <si>
    <t>LABOR - 190109 - 1</t>
  </si>
  <si>
    <t>Pintura de letra em parede dim. 20x30cm com tinta látex acrílica, marcas de referência Suvinil, Coral ou Metalatex</t>
  </si>
  <si>
    <t>'1903</t>
  </si>
  <si>
    <t>SOBRE MADEIRA</t>
  </si>
  <si>
    <t>'190301</t>
  </si>
  <si>
    <t>LABOR - 190301 - 1</t>
  </si>
  <si>
    <t>Emassamento de esquadrias de madeira, com duas demãos de massa à base de óleo, marcas de referência Suvinil, Coral ou Metalatex</t>
  </si>
  <si>
    <t>'190302</t>
  </si>
  <si>
    <t>LABOR - 190302 - 1</t>
  </si>
  <si>
    <t>Pintura com tinta esmalte sintético, marcas de referência Suvinil, Coral ou Metalatex, inclusive fundo branco nivelador, em madeira, a duas demãos</t>
  </si>
  <si>
    <t>'190303</t>
  </si>
  <si>
    <t>LABOR - 190303 - 2</t>
  </si>
  <si>
    <t>Pintura com verniz brilhante, linha Premium, marcas de referência Suvinil, Coral ou Metalatex, em madeira, a três demãos</t>
  </si>
  <si>
    <t>'190306</t>
  </si>
  <si>
    <t>LABOR - 190306 - 2</t>
  </si>
  <si>
    <t>Pintura com verniz filtro solar fosco, linha Premium, em madeira, a três demãos, marcas de referência Suvinil, Coral ou Metalatex</t>
  </si>
  <si>
    <t>'1904</t>
  </si>
  <si>
    <t>SOBRE METAL</t>
  </si>
  <si>
    <t>'190417</t>
  </si>
  <si>
    <t>LABOR - 190417 - 1</t>
  </si>
  <si>
    <t>Pintura com tinta esmalte sintético, marcas de referência Suvinil, Coral ou Metalatex, a duas demãos, inclusive fundo anticorrosivo a uma demão, em metal</t>
  </si>
  <si>
    <t>'190418</t>
  </si>
  <si>
    <t>LABOR - 190418 - 1</t>
  </si>
  <si>
    <t>Pintura de superfície metálica com uma demão de primer Epoxi e duas demãos de tinta à base de Epoxi</t>
  </si>
  <si>
    <t>'1905</t>
  </si>
  <si>
    <t>SOBRE ELEMENTOS ESPECIAIS</t>
  </si>
  <si>
    <t>'190501</t>
  </si>
  <si>
    <t>LABOR - 190501 - 1</t>
  </si>
  <si>
    <t>Pintura de letras em chapas de ferro, dimensões 20x30cm, com tinta óleo ou esmalte, a duas demãos, marcas de referência Suvinil, Coral ou Metalatex</t>
  </si>
  <si>
    <t>'1906</t>
  </si>
  <si>
    <t>SOBRE PISOS</t>
  </si>
  <si>
    <t>'190601</t>
  </si>
  <si>
    <t>LABOR - 190601 - 1</t>
  </si>
  <si>
    <t>Pintura à base de epoxi, marcas de referência Suvinil, Coral ou Metalatex, em faixas com largura de 5 cm, para demarcação de quadra de esportes</t>
  </si>
  <si>
    <t>'190603</t>
  </si>
  <si>
    <t>LABOR - 190603 - 1</t>
  </si>
  <si>
    <t>Pintura sobre pisos, marcas de referência Novacor, Coral ou Suvinil, a duas demãos</t>
  </si>
  <si>
    <t>'190605</t>
  </si>
  <si>
    <t>LABOR - 190605 - 4</t>
  </si>
  <si>
    <t>Aplicação de resina epoxi sobre piso em concreto polido, Intergard 2005 - ref. Internacional ou equiv., a três demãos, com aplicador de selador a base de epoxi, 1 demão</t>
  </si>
  <si>
    <t>'20</t>
  </si>
  <si>
    <t>SERVIÇOS COMPLEMENTARES EXTERNOS</t>
  </si>
  <si>
    <t>'2001</t>
  </si>
  <si>
    <t>MUROS E FECHAMENTOS</t>
  </si>
  <si>
    <t>'200101</t>
  </si>
  <si>
    <t>LABOR - 200101 - 3</t>
  </si>
  <si>
    <t>Alambrado c/ tela losangular de arame fio 12 malha 2" revest. em PVC com tubo de ferro galvanizado vertical de 2 1/2" e horizontal de 1" incl. portão, pintados com esmalte sobre fundo anticorrosivo</t>
  </si>
  <si>
    <t>'200108</t>
  </si>
  <si>
    <t>LABOR - 200108 - 2</t>
  </si>
  <si>
    <t>Muro de arrimo de concreto ciclópico com aterro na parte posterior, inclusive forma de madeira e dreno de brita</t>
  </si>
  <si>
    <t>'200124</t>
  </si>
  <si>
    <t>LABOR - 200124 - 2</t>
  </si>
  <si>
    <t>Muro de alvenaria de blocos cerâmicos 10x20x20cm, c/ pilares a cada 2 m, esp. 10cm e h=2.5m, revestido com chapisco, reboco e pintura acrílica a 2 demãos, incl. pilares, cintas e sapatas, empregando arg. cimento cal e areia</t>
  </si>
  <si>
    <t>'200129</t>
  </si>
  <si>
    <t>LABOR - 200129 - 2</t>
  </si>
  <si>
    <t>Cerca com mourão de concreto reto H=2.5, base quadrada 10x10cm, fixado em solo a cada 3.0m, com 10 fios de arame galvanizado liso nº 10</t>
  </si>
  <si>
    <t>'200130</t>
  </si>
  <si>
    <t>LABOR - 200130 - 2</t>
  </si>
  <si>
    <t>Gradil H = 1.90m padrão SEDU em tudo de FG 2" e barra chata de 11/2"x1/4", para fixação sobre mureta conforme projeto, exclusive a mureta.</t>
  </si>
  <si>
    <t>'2002</t>
  </si>
  <si>
    <t>PAVIMENTAÇÃO</t>
  </si>
  <si>
    <t>'200202</t>
  </si>
  <si>
    <t>LABOR - 200202 - 1</t>
  </si>
  <si>
    <t>Meio-fio de concreto pré-moldado com dimensões de 15x12x30x100 cm , rejuntados com argamassa de cimento e areia no traço 1:3</t>
  </si>
  <si>
    <t>'200206</t>
  </si>
  <si>
    <t>LABOR - 200206 - 1</t>
  </si>
  <si>
    <t>Blocos pré-moldados de concreto tipo pavi-s ou equivalente, espessura de 8 cm e resistência a compressão mínima de 35MPa, assentados sobre colchão de pó de pedra na espessura de 10 cm</t>
  </si>
  <si>
    <t>'200209</t>
  </si>
  <si>
    <t>LABOR - 200209 - 1</t>
  </si>
  <si>
    <t>Passeio de cimentado camurçado com argamassa de cimento e areia no traço 1:3 esp. 1.5cm, e lastro de concreto com 8cm de espessura, inclusive preparo de caixa</t>
  </si>
  <si>
    <t>'200223</t>
  </si>
  <si>
    <t>LABOR - 200223 - 1</t>
  </si>
  <si>
    <t>Execução de lastro de brita nº 02 sob passeios e ciclovias, incl. escavação</t>
  </si>
  <si>
    <t>'200243</t>
  </si>
  <si>
    <t>LABOR - 200243 - 2</t>
  </si>
  <si>
    <t>Canaleta no piso em concreto simples com dimensões internas de 20 x 10 cm e grelha em ferro diam. 1/2" a cada 3 cm fixados em cantoneira de 3/4" x 1/8" apoiada sobre requadro em cantoneira de 1" x 3/16"</t>
  </si>
  <si>
    <t>'200253</t>
  </si>
  <si>
    <t>LABOR - 200253 - 1</t>
  </si>
  <si>
    <t>Fornecimento e assentamento de ladrilho hidráulico pastilhado, vermelho, dim. 20x20 cm, esp. 1.5cm, assentado com pasta de cimento colante, exclusive regularização e lastro</t>
  </si>
  <si>
    <t>'200254</t>
  </si>
  <si>
    <t>LABOR - 200254 - 1</t>
  </si>
  <si>
    <t>Fornecimento e assentamento de ladrilho hidráulico ranhurado, vermelho, dim. 20x20 cm, esp. 1.5cm, assentado com pasta de cimento colante, exclusive regularização e lastro</t>
  </si>
  <si>
    <t>'2003</t>
  </si>
  <si>
    <t>PAISAGISMO</t>
  </si>
  <si>
    <t>'200303</t>
  </si>
  <si>
    <t>LABOR - 200303 - 1</t>
  </si>
  <si>
    <t>Fornecimento de grama tipo esmeralda em placas com espessura de 0.06 m, exclusive plantio</t>
  </si>
  <si>
    <t>'200305</t>
  </si>
  <si>
    <t>LABOR - 200305 - 1</t>
  </si>
  <si>
    <t>Fornecimento e espalhamento de areia média lavada</t>
  </si>
  <si>
    <t>'200306</t>
  </si>
  <si>
    <t>LABOR - 200306 - 2</t>
  </si>
  <si>
    <t>Fornecimento e espalhamento de brita 1 ou 2</t>
  </si>
  <si>
    <t>'200307</t>
  </si>
  <si>
    <t>LABOR - 200307 - 1</t>
  </si>
  <si>
    <t>Fornecimento e espalhamento de terra vegetal</t>
  </si>
  <si>
    <t>'200323</t>
  </si>
  <si>
    <t>LABOR - 200323 - 1</t>
  </si>
  <si>
    <t>Fornecimento e espalhamento de pó de pedra</t>
  </si>
  <si>
    <t>'2004</t>
  </si>
  <si>
    <t>TRATAMENTO, CONSERVAÇÃO E LIMPEZA</t>
  </si>
  <si>
    <t>'200401</t>
  </si>
  <si>
    <t>LABOR - 200401 - 1</t>
  </si>
  <si>
    <t>Limpeza geral da obra</t>
  </si>
  <si>
    <t>'200404</t>
  </si>
  <si>
    <t>LABOR - 200404 - 2</t>
  </si>
  <si>
    <t>Limpeza de pisos e revestimentos cerâmicos</t>
  </si>
  <si>
    <t>'2005</t>
  </si>
  <si>
    <t>DIVERSOS EXTERNOS</t>
  </si>
  <si>
    <t>'200513</t>
  </si>
  <si>
    <t>LABOR - 200513 - 2</t>
  </si>
  <si>
    <t>Escada tipo marinheiro de tubo de ferro 1" e 3/4", com h=4.20m, para acesso a caixa d'água, inclusive pintura em esmalte sintético, conforme detalhe em projeto</t>
  </si>
  <si>
    <t>'200562</t>
  </si>
  <si>
    <t>LABOR - 200562 - 1</t>
  </si>
  <si>
    <t>Caixa pré-moldada de concreto para aparelho de ar condicionado de 18.000 BTU</t>
  </si>
  <si>
    <t>'200573</t>
  </si>
  <si>
    <t>LABOR - 200573 - 2</t>
  </si>
  <si>
    <t>Bicicletário em tubo de ferro galvanizado 1" e ferro liso 1/2", inclusive pintura, conforme projeto padrão SEDU</t>
  </si>
  <si>
    <t>'200576</t>
  </si>
  <si>
    <t>LABOR - 200576 - 1</t>
  </si>
  <si>
    <t>Placa para inauguração de obra em alumínio polido e=4mm, dimensões 40 x 50 cm, gravação em baixo relevo, inclusive pintura e fixação</t>
  </si>
  <si>
    <t>'2007</t>
  </si>
  <si>
    <t>QUADRA DE ESPORTES (Ver nota 9 da planilha)</t>
  </si>
  <si>
    <t>'200722</t>
  </si>
  <si>
    <t>LABOR - 200722 - 1</t>
  </si>
  <si>
    <t>Projetor marca de referência tecnowatt PL 400MA com lâmpada Vapor de Mercúrio 400W</t>
  </si>
  <si>
    <t>'200738</t>
  </si>
  <si>
    <t>LABOR - 200738 - 2</t>
  </si>
  <si>
    <t>Estrut. metálica p/ quadra poliesp. coberta constituída por perfis formados a frio, aço estrutural ASTM A-570 G33 (terças) ASTM A-36 (demais perfis) c/ o sistema de trat. e pint conf descrito em notas da planilha</t>
  </si>
  <si>
    <t>'21</t>
  </si>
  <si>
    <t>SERVIÇOS COMPLEMENTARES INTERNOS</t>
  </si>
  <si>
    <t>'2102</t>
  </si>
  <si>
    <t>ARMÁRIOS E PRATELEIRAS</t>
  </si>
  <si>
    <t>'210210</t>
  </si>
  <si>
    <t>LABOR - 210210 - 1</t>
  </si>
  <si>
    <t>Prateleiras em granito cinza andorinha, esp. 2cm</t>
  </si>
  <si>
    <t>'2103</t>
  </si>
  <si>
    <t>DIVERSOS INTERNOS</t>
  </si>
  <si>
    <t>'210301</t>
  </si>
  <si>
    <t>LABOR - 210301 - 2</t>
  </si>
  <si>
    <t>Guarda corpo de tubo de ferro galvanizado, diâm. 3" e 2", h=0.8 m inclusive pintura a óleo ou esmalte</t>
  </si>
  <si>
    <t>'210302</t>
  </si>
  <si>
    <t>LABOR - 210302 - 1</t>
  </si>
  <si>
    <t>Corrimão de tubo de ferro galvanizado diâmetro 3" com chumbadores a cada 1.50m, inclusive pintura a óleo ou esmalte</t>
  </si>
  <si>
    <t>'210316</t>
  </si>
  <si>
    <t>LABOR - 210316 - 1</t>
  </si>
  <si>
    <t>Alçapão de visita ao barrilete de chapa de madeira de lei medindo 60x60cm, inclusive dobradiça, marco, alizar e fechadura, emassamento e pintura</t>
  </si>
  <si>
    <t>'210322</t>
  </si>
  <si>
    <t>LABOR - 210322 - 2</t>
  </si>
  <si>
    <t>Corrimão em tubo de ferro galvanizado diam. 2" com chumbadores a cada 1.5m</t>
  </si>
  <si>
    <t>'22</t>
  </si>
  <si>
    <t>'2208</t>
  </si>
  <si>
    <t>'220803</t>
  </si>
  <si>
    <t>'31</t>
  </si>
  <si>
    <t>'3106</t>
  </si>
  <si>
    <t>'310601</t>
  </si>
  <si>
    <t>'3108</t>
  </si>
  <si>
    <t>'310801</t>
  </si>
  <si>
    <t>'310802</t>
  </si>
  <si>
    <t>'310803</t>
  </si>
  <si>
    <t>'310804</t>
  </si>
  <si>
    <t>'310805</t>
  </si>
  <si>
    <t>'310806</t>
  </si>
  <si>
    <t>'310807</t>
  </si>
  <si>
    <t>'310808</t>
  </si>
  <si>
    <t>'310809</t>
  </si>
  <si>
    <t>'3109</t>
  </si>
  <si>
    <t>'310901</t>
  </si>
  <si>
    <t>'310902</t>
  </si>
  <si>
    <t>'310903</t>
  </si>
  <si>
    <t>'310904</t>
  </si>
  <si>
    <t>'310905</t>
  </si>
  <si>
    <t>'310906</t>
  </si>
  <si>
    <t>'310907</t>
  </si>
  <si>
    <t>'310908</t>
  </si>
  <si>
    <t>'310909</t>
  </si>
  <si>
    <t>'310910</t>
  </si>
  <si>
    <t>'310911</t>
  </si>
  <si>
    <t>'310912</t>
  </si>
  <si>
    <t>'310913</t>
  </si>
  <si>
    <t>'310914</t>
  </si>
  <si>
    <t>'3110</t>
  </si>
  <si>
    <t>'311001</t>
  </si>
  <si>
    <t>ACESSÓRIOS PARA ALVENARIA</t>
  </si>
  <si>
    <t>Torneira de pressão, acionamento por alavanca, tipo mesa, p/ PNE, c/ arejador, acab. cromado, Ø1/2", linha Presmatic Benefit, cod. 00490706 marcas de referencia Docol, Deca ou Fabrimar</t>
  </si>
  <si>
    <t>Acabamento cromado para válvula de descarga para PNE, modelo Pressmatic Benefit, cod. 00184906, marcas de referência Deca, Docol, Fabrimar ou equivalente</t>
  </si>
  <si>
    <t>Lâmpada LED tubular 9W 600mm (PHILIPS, OSRAM, SYLVANIA OU EQUIV), com temperatura de cor &gt;6500K</t>
  </si>
  <si>
    <t>Lâmpada LED tubular 18W 1200mm (PHILIPS, OSRAM, SYLVANIA OU EQUIV), com temperatura de cor &gt;6500K</t>
  </si>
  <si>
    <t>Luminária p/ iluminação de emergência LED 2W, autonomia de 6h, ref. EMPALUX, ELGIN, VILUX ou equivalente</t>
  </si>
  <si>
    <t>Mini Rack de Parede Padrão 19" - 12 U´s x 570mm, inclusive fixação</t>
  </si>
  <si>
    <t>Guia de Cabos Fechado Horizontal Padrão 19" - 1 U´s, inclusive fixação em Rack 19"</t>
  </si>
  <si>
    <t>Cabo par trançado UTP CAT.6, marcas de referência FURUKAWA, FICAP, PRYSMIAN</t>
  </si>
  <si>
    <t>GOVERNO DO ESTADO DO ESPÍRITO SANTO
SECRETARIA DE ESTADO DA SEGURANÇA PÚBLICA E DEFESA SOCIAL 
GERÊNCIA DE  ARQUITETURA E ENGENHARIA - GEARE</t>
  </si>
  <si>
    <t>Serviços: Planilha serviços de manutenção Região - Metropolitana: Vitória, Vila Velha, Serra, Cariacica, Viana, Guarapari e Fundão.</t>
  </si>
  <si>
    <t>Leis Sociais: 128,33 %</t>
  </si>
  <si>
    <t>____________________________________________________________</t>
  </si>
  <si>
    <t xml:space="preserve">VALOR TOTAL </t>
  </si>
  <si>
    <t>Planilha Orçamentária -  Região Metropolitana</t>
  </si>
  <si>
    <t>TOTAL ITEM 01</t>
  </si>
  <si>
    <t>TOTAL ITEM 02</t>
  </si>
  <si>
    <t>TOTAL ITEM 03</t>
  </si>
  <si>
    <t>TOTAL ITEM 04</t>
  </si>
  <si>
    <t>TOTAL ITEM 05</t>
  </si>
  <si>
    <t>TOTAL ITEM 06</t>
  </si>
  <si>
    <t>TOTAL ITEM 07</t>
  </si>
  <si>
    <t>TOTAL ITEM 08</t>
  </si>
  <si>
    <t>TOTAL ITEM 09</t>
  </si>
  <si>
    <t>TOTAL ITEM 10</t>
  </si>
  <si>
    <t>TOTAL ITEM 11</t>
  </si>
  <si>
    <t>TOTAL ITEM 12</t>
  </si>
  <si>
    <t>TOTAL ITEM 13</t>
  </si>
  <si>
    <t>TOTAL ITEM 14</t>
  </si>
  <si>
    <t>TOTAL ITEM 15</t>
  </si>
  <si>
    <t>TOTAL ITEM 16</t>
  </si>
  <si>
    <t>TOTAL ITEM 17</t>
  </si>
  <si>
    <t>TOTAL ITEM 18</t>
  </si>
  <si>
    <t>TOTAL ITEM 19</t>
  </si>
  <si>
    <t>TOTAL ITEM 20</t>
  </si>
  <si>
    <t>SESP - 1</t>
  </si>
  <si>
    <t>SESP - 2</t>
  </si>
  <si>
    <t>SESP - 3</t>
  </si>
  <si>
    <t>Demolição manual de forro em gesso, inclusive sistema de fixação</t>
  </si>
  <si>
    <t>Limpeza de caixas d'água até 10.000 Litros</t>
  </si>
  <si>
    <t>SETOP - ED - 48463</t>
  </si>
  <si>
    <t>FDE - 16.80.090</t>
  </si>
  <si>
    <t>SBC - 210116</t>
  </si>
  <si>
    <t>LABOR - 120221</t>
  </si>
  <si>
    <t>SESP - 10</t>
  </si>
  <si>
    <t>LABOR - 130234</t>
  </si>
  <si>
    <t>SESP - 11</t>
  </si>
  <si>
    <t>SESP - 12</t>
  </si>
  <si>
    <t xml:space="preserve">Porcelanato, acabamento acetinado, dimensões 26x106cm, referência Cor Carvalho Sense A, Biancogres, Portinari, Porto Ferreira ou similar, utilizando dupla colagem de argamassa colante para porcelanato tipo ACIII e rejunte acrilico com espessura de 1mm </t>
  </si>
  <si>
    <t>SESP - 14</t>
  </si>
  <si>
    <t>LABOR - 130232</t>
  </si>
  <si>
    <t>Piso em granito polido, placa 50x50, espessura de 2cm, cor Arabesco Bege ou equivalente, e utilizando dupla colagem de argamassa colante para porcelanato tipo ACIII e rejunte 1mm para porcelanato</t>
  </si>
  <si>
    <t>SESP - 15</t>
  </si>
  <si>
    <t>Soleira em granito Arabesco Bege, polido. Espessura de 2 cm e largura de 15 cm.</t>
  </si>
  <si>
    <t>Peitoril em granito Arabesco Bege . Espessura de 2 cm e largura de 15 cm.</t>
  </si>
  <si>
    <t>LABOR - 130308</t>
  </si>
  <si>
    <t>SESP - 16</t>
  </si>
  <si>
    <t>LABOR - 130317</t>
  </si>
  <si>
    <t>SESP - 17</t>
  </si>
  <si>
    <t>Entelamento corretivo de superfície com trinca por retração ou dilatação, revestida com argamassa de cal hidratada e areia sem peneirar traço 1:3, largura da tela = 15cm</t>
  </si>
  <si>
    <t>Marco em granito Arabesco Bege, com 15cm de largura e 2cm de espessura</t>
  </si>
  <si>
    <t>Alizar em granito Arabesco Bege, com 3cm de largura e 2cm de espessura</t>
  </si>
  <si>
    <t>Rodabancada em granito Arabesco Branco, h=10cm e espessura de 2cm</t>
  </si>
  <si>
    <t>Barra de apoio reta em aço inox, acabamento polido, comprimento de 80 cm</t>
  </si>
  <si>
    <t>Barra de apoio reta em aço inox, acabamento polido, comprimento de 60 cm</t>
  </si>
  <si>
    <t>Corrimão duplo de aço inox diâmetro 1.1/2", com chumbador tipo parabolt, canoplas de acabamento, instalado conforme detalhe em projetoCorrimão duplo de aço inox diâmetro 1.1/2", com chumbador tipo parabolt, canoplas de acabamento, instalado conforme detalhe em projeto</t>
  </si>
  <si>
    <t>Porta em madeira de lei tipo angelim pedra ou equiv.c/enchimento em madeira 1a.qualidade esp. 30mm p/ verniz,  com revestimento na parte inferior e puxador horizontal em aço inox, inclusive alizares, dobradiças e fechadura externa em latão cromado LaFonte ou equiv., exclusive marco, nas dim.: 0.80 x 2.10 m</t>
  </si>
  <si>
    <t>Caixa de descarga para embutir em parede de alvenaria convencional, anti-vandalismo, p/ bacia sanitária, incl. Espelho de acionamento em aço inox polido, ref. M9000, linha Standard, Montana ou equivalente</t>
  </si>
  <si>
    <t>Dispenser em plástico para papel toalha 2 ou 3 folhas. Inclusive fixação</t>
  </si>
  <si>
    <t>Interruptor simples na cor branco, referência Dutotec, linha Dutotec X</t>
  </si>
  <si>
    <t>Bloco com conector RJ45 fêmea , na cor branco, referência  Dutotec, linha Dutotec X</t>
  </si>
  <si>
    <t>Impermeabilização com manta asfáltica pre-fabricada atendendo a NBR 9952, asfalto polimérico, espessura de 4 mm, acabamento película aluminizada, sem proteção mecânica,  inclusive fornecimento, aplicação e regularização</t>
  </si>
  <si>
    <t>Forro acústico em fibra mineral, modulado, removível, apoiados em perfis metálicos suspensos por perfis rígidos, tipo T, dim. 1250x625 mm, esp 15mm com acabamento em pintura acrílica branca, marca de ref. Hanter Douglas ou equivalente</t>
  </si>
  <si>
    <t>Pintura com tinta acrílica fosca, cor Barra de Ferro, ref.J163, marcas de referência Suvinil, Coral ou Metalatex, inclusive selador acrílico, em paredes e forros, a três demãos</t>
  </si>
  <si>
    <t>Espelho 4" x 2" com conector RJ 45 fêmea CAT. 6</t>
  </si>
  <si>
    <t>Patch Panel 48 Portas RJ45/IDC Cat.6, inclusive fixação em Rack 19"</t>
  </si>
  <si>
    <t>Patch Panel 24 Portas RJ45/IDC Cat.6, inclusive fixação em Rack 19"</t>
  </si>
  <si>
    <t>Bandeja simples fixa 1 U x 290mm carga máxima 20kg, inclusive fixação em Rack 19"</t>
  </si>
  <si>
    <t>Tampa cega de 1U para rack 19"</t>
  </si>
  <si>
    <t>Patch Cord RJ45/RJ45 UTP-4P metálico categoria  6, pinagem T568A na cor azul (voz) comprimento de 2,5 metros</t>
  </si>
  <si>
    <t>Estrutura metálica galvanizada, revestida por placas de ACM (alumínio composto) recortado, e=0,3mm, na cor cinza ou azul, 1,00 x 1,00m, fixação da estrutura metálica sem avanço na est. espacial existente no local por parafusos. - fornecimento e montagem</t>
  </si>
  <si>
    <t>Tapume com tela de polietileno (cor laranja), com pontalete em madeira e base em concreto</t>
  </si>
  <si>
    <t>Fita adesiva antiderrapante com largura de 5 cm</t>
  </si>
  <si>
    <t>Fornecimento e instalação de piso vinílico em placas de 60x60, espessura de 3mm, capa de proteção  de 0,5mm, na cor cinza concreto, Referência linha Atlanta, Durafloor ou similar</t>
  </si>
  <si>
    <t>Rodapé de madeira, com cantos retos, cor branca, nas dimensões de 10.0 x 1.5 cm, fixado com parafuso e bucha plástica n° 7</t>
  </si>
  <si>
    <t>Guarda corpo de tubo de aço inox, estrutura com diâm. 2" e colunas de 1.1/2", com espaçamento máximo de 1,5m, barras paralelas com diâm de 1/2". altura de H=1,10 m, inclusive chumbador parabolt, canoplas de acabamento, conforme detalhe em projeto</t>
  </si>
  <si>
    <t>Limpeza manual de caixas de gordura</t>
  </si>
  <si>
    <t>SESP - 4</t>
  </si>
  <si>
    <t>SETOP - ED - 50236</t>
  </si>
  <si>
    <t>Pastilha cerâmica 5 x 5 cm, cor Creare Marinho, marcas de referência Portinari, Atlas, Jatobá, NGK ou equivalente, assentada com argamassa de cimento colante, incl. rejuntamento com rejunte cor azul Cobalto, linha Acqua Flex Up, Ref. Portokoll, Quartzolit, Ligamax Gold ou similar, e=3mm</t>
  </si>
  <si>
    <t>Porcelanato, acabamento esmaltado, dimensões 53x105cm, referência Cor Marmo Calacata, Biancogres, Portinari ou similar, utilizando dupla colagem de argamassa colante para porcelanato tipo ACIII e rejunte acrílico com espessura de 1mm</t>
  </si>
  <si>
    <t>SESP - 13</t>
  </si>
  <si>
    <t>LABOR - 130311</t>
  </si>
  <si>
    <t>SETOP - ED - 48343</t>
  </si>
  <si>
    <t>FDE - 06.03.060</t>
  </si>
  <si>
    <t>SETOP - ED - 50946</t>
  </si>
  <si>
    <t>SESP - 18</t>
  </si>
  <si>
    <t>SESP - 19</t>
  </si>
  <si>
    <t>SESP - 20</t>
  </si>
  <si>
    <t>SESP - 21</t>
  </si>
  <si>
    <t>SESP - 22</t>
  </si>
  <si>
    <t>M</t>
  </si>
  <si>
    <t>ORSE - 7165</t>
  </si>
  <si>
    <t>SESP - 23</t>
  </si>
  <si>
    <t>SESP - 24</t>
  </si>
  <si>
    <t>SESP - 25</t>
  </si>
  <si>
    <t>SESP - 26</t>
  </si>
  <si>
    <t>SESP - 27</t>
  </si>
  <si>
    <t>SESP - 28</t>
  </si>
  <si>
    <t>SESP - 29</t>
  </si>
  <si>
    <t>SESP - 30</t>
  </si>
  <si>
    <t>LABOR - 170353</t>
  </si>
  <si>
    <t>FDE - 08.80.018</t>
  </si>
  <si>
    <t>SBC - 190016</t>
  </si>
  <si>
    <t>Und</t>
  </si>
  <si>
    <t>Cuba de apoio retangular em louça branca, nas dimensões (500mm x 310mm), Referência ICA14, Icasa ou similar</t>
  </si>
  <si>
    <t>SETOP - ED - 48188</t>
  </si>
  <si>
    <t>Papeleira plástica tipo dispenser para papel higiênico rolão. Inclusive fixação</t>
  </si>
  <si>
    <t>SETOP - ED - 48183</t>
  </si>
  <si>
    <t>SETOP - ED - 48182</t>
  </si>
  <si>
    <t>SESP - 31</t>
  </si>
  <si>
    <t>SESP - 32</t>
  </si>
  <si>
    <t>SESP - 33</t>
  </si>
  <si>
    <t>SESP - 34</t>
  </si>
  <si>
    <t>SESP - 35</t>
  </si>
  <si>
    <t>SESP - 36</t>
  </si>
  <si>
    <t>SESP - 37</t>
  </si>
  <si>
    <t>SESP - 38</t>
  </si>
  <si>
    <t>SESP - 39</t>
  </si>
  <si>
    <t>SESP - 40</t>
  </si>
  <si>
    <t>SESP - 41</t>
  </si>
  <si>
    <t>SESP - 42</t>
  </si>
  <si>
    <t>SESP - 43</t>
  </si>
  <si>
    <t>SESP - 44</t>
  </si>
  <si>
    <t>SESP - 45</t>
  </si>
  <si>
    <t>SESP - 46</t>
  </si>
  <si>
    <t>SESP - 47</t>
  </si>
  <si>
    <t>SESP - 48</t>
  </si>
  <si>
    <t>SESP - 49</t>
  </si>
  <si>
    <t>SESP - 50</t>
  </si>
  <si>
    <t>SESP - 51</t>
  </si>
  <si>
    <t>SESP - 52</t>
  </si>
  <si>
    <t>SESP - 53</t>
  </si>
  <si>
    <t>SESP - 54</t>
  </si>
  <si>
    <t>SESP - 55</t>
  </si>
  <si>
    <t>SESP - 56</t>
  </si>
  <si>
    <t>SESP - 57</t>
  </si>
  <si>
    <t>SESP - 58</t>
  </si>
  <si>
    <t>SESP - 59</t>
  </si>
  <si>
    <t>SESP - 60</t>
  </si>
  <si>
    <t>SESP - 62</t>
  </si>
  <si>
    <t>Canaleta com tampa lisa plana, duas divisões interna, em alumínio, para instalações aparentes, nas dimensões de 53mm(l) x 15mm(h), cor anodizado fosco, unidade de fornecimento barra de 2m, referência Dutotec, linha Dutotec X</t>
  </si>
  <si>
    <t>ORSE - 769</t>
  </si>
  <si>
    <t>LABOR - 150632</t>
  </si>
  <si>
    <t xml:space="preserve">LABOR - 150630 </t>
  </si>
  <si>
    <t xml:space="preserve">LABOR - 180204 </t>
  </si>
  <si>
    <t>LABOR - 180204</t>
  </si>
  <si>
    <t xml:space="preserve">LABOR - 180201 </t>
  </si>
  <si>
    <t>LABOR - 160806</t>
  </si>
  <si>
    <t>ORSE - 120224</t>
  </si>
  <si>
    <t>LABOR - 190106</t>
  </si>
  <si>
    <t>SINAP - 97599</t>
  </si>
  <si>
    <t>LABOR - 150954</t>
  </si>
  <si>
    <t>LABOR - 150934</t>
  </si>
  <si>
    <t>LABOR - 160808</t>
  </si>
  <si>
    <t>Conector RJ 45 macho CAT 6</t>
  </si>
  <si>
    <t>LABOR - 160807</t>
  </si>
  <si>
    <t>SINAP - 98304</t>
  </si>
  <si>
    <t>SINAP - 98302</t>
  </si>
  <si>
    <t>Switch 24 portas 10/100/1000 Mbps - fornecimento</t>
  </si>
  <si>
    <t>ORSE - 7867</t>
  </si>
  <si>
    <t>Switch 48 10/100/1000 Mbps portas fornecimento</t>
  </si>
  <si>
    <t>ORSE - 4291</t>
  </si>
  <si>
    <t>ORSE - 11417</t>
  </si>
  <si>
    <t>SETOP - 48377</t>
  </si>
  <si>
    <t>Régua com 8 tomadas (2P+T), para fixação no rack de 19" (1U)</t>
  </si>
  <si>
    <t>SETOP - ED - 48375</t>
  </si>
  <si>
    <t>SETOP - ED - 48378</t>
  </si>
  <si>
    <t>SETOP - ED - 48372</t>
  </si>
  <si>
    <t>ORSE - 48460</t>
  </si>
  <si>
    <t>CPOS - 14.30.410</t>
  </si>
  <si>
    <t>ORSE - 50236</t>
  </si>
  <si>
    <t>SETOP - ED - 50163</t>
  </si>
  <si>
    <t>CPOS - 21.20.301</t>
  </si>
  <si>
    <t>CPOS - 21.03.090</t>
  </si>
  <si>
    <t>LABOR - 130211</t>
  </si>
  <si>
    <t>LABOR - 130304</t>
  </si>
  <si>
    <t>Tomada fêmea retangular tipo bloco para 10A, na cor branca, referência  Dutotec, linha Dutotec X</t>
  </si>
  <si>
    <t>Fornecimento e instalação de piso elevado, dim. 60x60 cm, com pedestais fixos altura 15cm, protótipo PISOAG REF.: 01055, Hunterdouglas, Flex piso elevado ou equivalente - P5</t>
  </si>
  <si>
    <t xml:space="preserve">Fornecimento e instalação de divisória em placas de gesso acartonado, para uso interno, resistente ao fogo, com duas faces espessura 100/70mm - 1RF / 1RF, e estrutura metálica com guias simples </t>
  </si>
  <si>
    <t>PORTA PNE</t>
  </si>
  <si>
    <t>0507</t>
  </si>
  <si>
    <t>SESP - 5</t>
  </si>
  <si>
    <t>SESP - 6</t>
  </si>
  <si>
    <t>SESP - 7</t>
  </si>
  <si>
    <t>SESP - 8</t>
  </si>
  <si>
    <t>SESP - 9</t>
  </si>
  <si>
    <t>SESP - 61</t>
  </si>
  <si>
    <t xml:space="preserve">Revestimento de parede, retificada, acabamento natural, dimensões 30x90cm, referência cor Jackie All White, Portobello ou equivalente, utilizando dupla colagem de argamassa colante para porcelanato tipo ACIII e rejunte acrílico com espessura de 1mm </t>
  </si>
  <si>
    <t>Pastilha cerâmica 2.5x2.5cm, com junta reta. referência Blend 49, Atlas ou equivalente, assentada com argamassa de cimento colante, incl. rejuntamento com rejunte acrílico na cor palha.</t>
  </si>
  <si>
    <t>Porta equipamentos, para instalações aparentes, fabricado em termoplástico de engenharia ABS/PC-V0,  com capacidade para 3 módulos, na cor cinza, referência Dutotec, linha DutotecX</t>
  </si>
  <si>
    <t>Caixa de derivaçao, base em alumínio injetado; tucho para passagem de cabos em paralelo ou perpendicular à entrada,  espera para caixas 4x2" e 4x4"; tampa em termoplastico de engenharia ABS/PC-V0; tampões de arremate presos na tampa para esconder os parafusos, referência Dutotec, linha Dutotec X</t>
  </si>
  <si>
    <t xml:space="preserve">Bloco cego, cor branco,  referência Dutotec,  linha Dutotec X  </t>
  </si>
  <si>
    <t>'010326</t>
  </si>
  <si>
    <t>'141527</t>
  </si>
  <si>
    <t>'142201</t>
  </si>
  <si>
    <t>'160806</t>
  </si>
  <si>
    <t>'170352</t>
  </si>
  <si>
    <t>'3121</t>
  </si>
  <si>
    <t>'312101</t>
  </si>
  <si>
    <t>'312102</t>
  </si>
  <si>
    <t>'312103</t>
  </si>
  <si>
    <t>'312104</t>
  </si>
  <si>
    <t>'312105</t>
  </si>
  <si>
    <t>'312106</t>
  </si>
  <si>
    <t>'312107</t>
  </si>
  <si>
    <t>'312108</t>
  </si>
  <si>
    <t>'312109</t>
  </si>
  <si>
    <t>'312110</t>
  </si>
  <si>
    <t>'312111</t>
  </si>
  <si>
    <t>'312113</t>
  </si>
  <si>
    <t>'312114</t>
  </si>
  <si>
    <t>'312115</t>
  </si>
  <si>
    <t>'312116</t>
  </si>
  <si>
    <t>'312117</t>
  </si>
  <si>
    <t>'312118</t>
  </si>
  <si>
    <t>'312119</t>
  </si>
  <si>
    <t>'312120</t>
  </si>
  <si>
    <t>'312121</t>
  </si>
  <si>
    <t>'312122</t>
  </si>
  <si>
    <t>'312123</t>
  </si>
  <si>
    <t>Saboneteira plástica tipo dispenser para sabonete líquido com reservatório de 800 ml, incluso fixação</t>
  </si>
  <si>
    <t>Quant.
Mínima</t>
  </si>
  <si>
    <t>Quant.
Máxima</t>
  </si>
  <si>
    <t>SETOP - ED -50617</t>
  </si>
  <si>
    <t>Limpeza e polimento de piso de mármore / granito, inclusive impermeabilização</t>
  </si>
  <si>
    <t>SESP - 63</t>
  </si>
  <si>
    <t>INGRID FERREIRA DA SILVA GOMES - CFT - 0805671005</t>
  </si>
  <si>
    <t>VICTOR ABRAÃO FREITAS  - CREA-ES 033995/D</t>
  </si>
  <si>
    <t>Bancada molhada em granito Arabesco Branco, esp.2cm apoiada em console de metalon 20x30mm, inclusive frontão h=3,0cm</t>
  </si>
  <si>
    <t>Chapim em granito Arabesco Bege, nas dimensões de 18x2cm</t>
  </si>
  <si>
    <t>'0623</t>
  </si>
  <si>
    <t>TOTAL ITEM 21</t>
  </si>
  <si>
    <t>Data base: Julho/2019</t>
  </si>
  <si>
    <t>BDI: 30,9 %
BDI DIF: 20,93%</t>
  </si>
  <si>
    <t>Orçamento: 889201 - TABELA CUSTOS LABOR/CT-UFES PADRÃO IOPES - JULHO/2019 (LS=128,33%; BDI=30,90%; BDI DIF=20,93%)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</si>
</sst>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quot;R$&quot;\ #,##0.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sz val="11"/>
      <color theme="1"/>
      <name val="Times New Roman"/>
      <family val="1"/>
    </font>
    <font>
      <sz val="11"/>
      <color rgb="FFFF0000"/>
      <name val="Times New Roman"/>
      <family val="1"/>
    </font>
    <font>
      <sz val="11"/>
      <name val="Times New Roman"/>
      <family val="1"/>
    </font>
    <font>
      <sz val="10"/>
      <name val="Arial"/>
      <family val="2"/>
    </font>
    <font>
      <sz val="10"/>
      <color indexed="8"/>
      <name val="Arial"/>
      <family val="2"/>
    </font>
    <font>
      <b/>
      <sz val="18"/>
      <color theme="3"/>
      <name val="Calibri Light"/>
      <family val="2"/>
      <scheme val="major"/>
    </font>
    <font>
      <b/>
      <sz val="14"/>
      <color theme="1"/>
      <name val="Times New Roman"/>
      <family val="1"/>
    </font>
    <font>
      <b/>
      <sz val="13"/>
      <color rgb="FF000000"/>
      <name val="Arial"/>
      <family val="2"/>
    </font>
    <font>
      <sz val="8"/>
      <name val="Calibri"/>
      <family val="2"/>
      <scheme val="minor"/>
    </font>
    <font>
      <b/>
      <sz val="1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2" tint="-9.9978637043366805E-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top style="thin">
        <color indexed="64"/>
      </top>
      <bottom style="thin">
        <color indexed="64"/>
      </bottom>
      <diagonal/>
    </border>
  </borders>
  <cellStyleXfs count="62">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2" fillId="0" borderId="0"/>
    <xf numFmtId="0" fontId="23" fillId="0" borderId="0"/>
    <xf numFmtId="0" fontId="22" fillId="0" borderId="0"/>
    <xf numFmtId="0" fontId="22" fillId="0" borderId="0"/>
    <xf numFmtId="9" fontId="22" fillId="0" borderId="0" applyFont="0" applyFill="0" applyBorder="0" applyAlignment="0" applyProtection="0"/>
    <xf numFmtId="9" fontId="22" fillId="0" borderId="0" applyFill="0" applyBorder="0" applyAlignment="0" applyProtection="0"/>
    <xf numFmtId="9" fontId="22" fillId="0" borderId="0" applyFon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20" fillId="0" borderId="0" xfId="0" applyFont="1" applyFill="1"/>
    <xf numFmtId="0" fontId="21" fillId="0" borderId="0" xfId="0" applyFont="1" applyFill="1"/>
    <xf numFmtId="0" fontId="19" fillId="0" borderId="0" xfId="0" applyFont="1" applyAlignment="1">
      <alignment vertical="center"/>
    </xf>
    <xf numFmtId="0" fontId="19" fillId="0" borderId="0" xfId="0" applyFont="1"/>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quotePrefix="1" applyFont="1" applyBorder="1" applyAlignment="1">
      <alignment horizontal="center" vertical="center" wrapText="1"/>
    </xf>
    <xf numFmtId="0" fontId="21" fillId="0" borderId="10" xfId="0" applyFont="1" applyFill="1" applyBorder="1" applyAlignment="1">
      <alignment horizontal="left" vertical="center" wrapText="1"/>
    </xf>
    <xf numFmtId="0" fontId="19" fillId="0" borderId="0" xfId="0" applyFont="1" applyFill="1"/>
    <xf numFmtId="0" fontId="21" fillId="0" borderId="10" xfId="0" applyFont="1" applyFill="1" applyBorder="1" applyAlignment="1">
      <alignment horizontal="center" vertical="center" wrapText="1"/>
    </xf>
    <xf numFmtId="0" fontId="19" fillId="0" borderId="10" xfId="0" quotePrefix="1" applyFont="1" applyFill="1" applyBorder="1" applyAlignment="1">
      <alignment horizontal="center" vertical="center" wrapText="1"/>
    </xf>
    <xf numFmtId="0" fontId="19" fillId="33" borderId="10" xfId="0" applyFont="1" applyFill="1" applyBorder="1" applyAlignment="1">
      <alignment horizontal="center" vertical="center"/>
    </xf>
    <xf numFmtId="0" fontId="18" fillId="34" borderId="12"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xf>
    <xf numFmtId="0" fontId="18" fillId="34" borderId="10" xfId="0" applyFont="1" applyFill="1" applyBorder="1" applyAlignment="1">
      <alignment horizontal="center" vertical="center" wrapText="1"/>
    </xf>
    <xf numFmtId="0" fontId="18" fillId="34" borderId="10" xfId="0" applyFont="1" applyFill="1" applyBorder="1" applyAlignment="1">
      <alignment horizontal="left" vertical="center" wrapText="1"/>
    </xf>
    <xf numFmtId="164" fontId="18" fillId="34" borderId="12" xfId="0" applyNumberFormat="1" applyFont="1" applyFill="1" applyBorder="1" applyAlignment="1">
      <alignment horizontal="center" vertical="center" wrapText="1"/>
    </xf>
    <xf numFmtId="164" fontId="19" fillId="33" borderId="10" xfId="0" applyNumberFormat="1" applyFont="1" applyFill="1" applyBorder="1" applyAlignment="1">
      <alignment horizontal="center" vertical="center"/>
    </xf>
    <xf numFmtId="164" fontId="19" fillId="34" borderId="10" xfId="0" applyNumberFormat="1" applyFont="1" applyFill="1" applyBorder="1" applyAlignment="1">
      <alignment horizontal="center" vertical="center" wrapText="1"/>
    </xf>
    <xf numFmtId="164" fontId="19" fillId="0" borderId="11" xfId="1" applyNumberFormat="1" applyFont="1" applyFill="1" applyBorder="1" applyAlignment="1">
      <alignment horizontal="center" vertical="center"/>
    </xf>
    <xf numFmtId="164" fontId="18" fillId="0" borderId="11" xfId="1" applyNumberFormat="1" applyFont="1" applyFill="1" applyBorder="1" applyAlignment="1">
      <alignment horizontal="center" vertical="center"/>
    </xf>
    <xf numFmtId="164" fontId="21" fillId="0" borderId="11" xfId="1" applyNumberFormat="1" applyFont="1" applyFill="1" applyBorder="1" applyAlignment="1">
      <alignment horizontal="center" vertical="center"/>
    </xf>
    <xf numFmtId="164" fontId="25" fillId="0" borderId="11" xfId="0" applyNumberFormat="1" applyFont="1" applyBorder="1" applyAlignment="1">
      <alignment horizontal="center" vertical="center"/>
    </xf>
    <xf numFmtId="164" fontId="19" fillId="0" borderId="0" xfId="0" applyNumberFormat="1" applyFont="1" applyAlignment="1">
      <alignment horizontal="center" vertical="center"/>
    </xf>
    <xf numFmtId="0" fontId="19" fillId="33" borderId="10" xfId="0" applyFont="1" applyFill="1" applyBorder="1" applyAlignment="1">
      <alignment horizontal="center" vertical="center" wrapText="1"/>
    </xf>
    <xf numFmtId="0" fontId="18" fillId="34" borderId="10" xfId="0" quotePrefix="1" applyFont="1" applyFill="1" applyBorder="1" applyAlignment="1">
      <alignment horizontal="center" vertical="center" wrapText="1"/>
    </xf>
    <xf numFmtId="0" fontId="19" fillId="0" borderId="0" xfId="0" applyFont="1" applyAlignment="1">
      <alignment horizontal="center" vertical="center"/>
    </xf>
    <xf numFmtId="0" fontId="26" fillId="0" borderId="0" xfId="0" applyFont="1"/>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horizontal="center" vertical="center"/>
    </xf>
    <xf numFmtId="0" fontId="19" fillId="0" borderId="11" xfId="0" applyFont="1" applyFill="1" applyBorder="1" applyAlignment="1">
      <alignment horizontal="center" vertical="center" wrapText="1"/>
    </xf>
    <xf numFmtId="4" fontId="19" fillId="0" borderId="0" xfId="0" applyNumberFormat="1" applyFont="1"/>
    <xf numFmtId="0" fontId="19" fillId="0" borderId="11" xfId="0" applyFont="1" applyFill="1" applyBorder="1" applyAlignment="1">
      <alignment horizontal="left" vertical="center"/>
    </xf>
    <xf numFmtId="0" fontId="0" fillId="0" borderId="10" xfId="0" applyBorder="1" applyAlignment="1">
      <alignment horizontal="left" vertical="top" wrapText="1"/>
    </xf>
    <xf numFmtId="0" fontId="16" fillId="0" borderId="10" xfId="0" applyFont="1" applyBorder="1" applyAlignment="1">
      <alignment horizontal="left" vertical="top" wrapText="1"/>
    </xf>
    <xf numFmtId="0" fontId="0" fillId="0" borderId="10" xfId="0" applyBorder="1" applyAlignment="1">
      <alignment horizontal="right" vertical="top" wrapText="1"/>
    </xf>
    <xf numFmtId="4" fontId="0" fillId="0" borderId="10" xfId="0" applyNumberFormat="1" applyBorder="1" applyAlignment="1">
      <alignment horizontal="right" vertical="top" wrapText="1"/>
    </xf>
    <xf numFmtId="4" fontId="19" fillId="0" borderId="0" xfId="0" applyNumberFormat="1" applyFont="1" applyFill="1"/>
    <xf numFmtId="0" fontId="19" fillId="0" borderId="0" xfId="0" applyFont="1" applyAlignment="1">
      <alignment horizontal="center" vertical="center"/>
    </xf>
    <xf numFmtId="0" fontId="19" fillId="0" borderId="13" xfId="0" quotePrefix="1"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9" xfId="0" applyFont="1" applyFill="1" applyBorder="1" applyAlignment="1">
      <alignment horizontal="center" vertical="center" wrapText="1"/>
    </xf>
    <xf numFmtId="164" fontId="19" fillId="0" borderId="18" xfId="1" applyNumberFormat="1" applyFont="1" applyFill="1" applyBorder="1" applyAlignment="1">
      <alignment horizontal="center" vertical="center"/>
    </xf>
    <xf numFmtId="164" fontId="18" fillId="0" borderId="22" xfId="1" applyNumberFormat="1" applyFont="1" applyFill="1" applyBorder="1" applyAlignment="1">
      <alignment horizontal="center" vertical="center"/>
    </xf>
    <xf numFmtId="44" fontId="28" fillId="34" borderId="12" xfId="61" applyFont="1" applyFill="1" applyBorder="1" applyAlignment="1">
      <alignment horizontal="center" vertical="center" wrapText="1"/>
    </xf>
    <xf numFmtId="44" fontId="21" fillId="33" borderId="10" xfId="61" applyFont="1" applyFill="1" applyBorder="1" applyAlignment="1">
      <alignment horizontal="center" vertical="center"/>
    </xf>
    <xf numFmtId="44" fontId="21" fillId="34" borderId="10" xfId="61" applyFont="1" applyFill="1" applyBorder="1" applyAlignment="1">
      <alignment horizontal="center" vertical="center" wrapText="1"/>
    </xf>
    <xf numFmtId="44" fontId="21" fillId="0" borderId="25" xfId="61" applyFont="1" applyBorder="1" applyAlignment="1">
      <alignment horizontal="center" vertical="center" wrapText="1"/>
    </xf>
    <xf numFmtId="44" fontId="19" fillId="34" borderId="10" xfId="61" applyFont="1" applyFill="1" applyBorder="1" applyAlignment="1">
      <alignment horizontal="center" vertical="center" wrapText="1"/>
    </xf>
    <xf numFmtId="44" fontId="21" fillId="0" borderId="24" xfId="61" applyFont="1" applyBorder="1" applyAlignment="1">
      <alignment horizontal="center" vertical="center" wrapText="1"/>
    </xf>
    <xf numFmtId="44" fontId="21" fillId="34" borderId="25" xfId="61" applyFont="1" applyFill="1" applyBorder="1" applyAlignment="1">
      <alignment horizontal="center" vertical="center" wrapText="1"/>
    </xf>
    <xf numFmtId="44" fontId="21" fillId="33" borderId="25" xfId="61" applyFont="1" applyFill="1" applyBorder="1" applyAlignment="1">
      <alignment horizontal="center" vertical="center"/>
    </xf>
    <xf numFmtId="44" fontId="21" fillId="0" borderId="10" xfId="61" applyFont="1" applyBorder="1" applyAlignment="1">
      <alignment horizontal="center" vertical="center" wrapText="1"/>
    </xf>
    <xf numFmtId="44" fontId="0" fillId="0" borderId="25" xfId="61" applyFont="1" applyBorder="1" applyAlignment="1">
      <alignment horizontal="center" vertical="center" wrapText="1"/>
    </xf>
    <xf numFmtId="0" fontId="19" fillId="34" borderId="13" xfId="0" applyFont="1" applyFill="1" applyBorder="1" applyAlignment="1">
      <alignment horizontal="center" vertical="center" wrapText="1"/>
    </xf>
    <xf numFmtId="0" fontId="19" fillId="34" borderId="25" xfId="0" applyFont="1" applyFill="1" applyBorder="1" applyAlignment="1">
      <alignment horizontal="center" vertical="center" wrapText="1"/>
    </xf>
    <xf numFmtId="44" fontId="21" fillId="0" borderId="26" xfId="61" applyFont="1" applyBorder="1" applyAlignment="1">
      <alignment horizontal="center" vertical="center" wrapText="1"/>
    </xf>
    <xf numFmtId="44" fontId="21" fillId="0" borderId="0" xfId="61" applyFont="1" applyAlignment="1">
      <alignment horizontal="center" vertical="center"/>
    </xf>
    <xf numFmtId="0" fontId="19" fillId="0" borderId="0" xfId="0" applyFont="1" applyAlignment="1">
      <alignment horizontal="center" vertical="center"/>
    </xf>
    <xf numFmtId="49" fontId="19" fillId="0" borderId="0" xfId="0" applyNumberFormat="1" applyFont="1" applyAlignment="1">
      <alignment horizontal="center" vertical="center" wrapText="1"/>
    </xf>
    <xf numFmtId="0" fontId="18" fillId="0" borderId="13" xfId="0" applyFont="1" applyFill="1" applyBorder="1" applyAlignment="1">
      <alignment horizontal="right" vertical="center" wrapText="1"/>
    </xf>
    <xf numFmtId="0" fontId="18" fillId="0" borderId="16" xfId="0" applyFont="1" applyFill="1" applyBorder="1" applyAlignment="1">
      <alignment horizontal="right" vertical="center" wrapText="1"/>
    </xf>
    <xf numFmtId="0" fontId="18" fillId="0" borderId="17" xfId="0" applyFont="1" applyFill="1" applyBorder="1" applyAlignment="1">
      <alignment horizontal="right" vertical="center" wrapText="1"/>
    </xf>
    <xf numFmtId="0" fontId="18" fillId="0" borderId="14"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1" xfId="0" applyFont="1" applyBorder="1" applyAlignment="1">
      <alignment horizontal="center" vertical="center"/>
    </xf>
    <xf numFmtId="0" fontId="18" fillId="0" borderId="23"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11" xfId="0" applyFont="1" applyBorder="1" applyAlignment="1">
      <alignment horizontal="center" vertical="center" wrapText="1"/>
    </xf>
    <xf numFmtId="0" fontId="18" fillId="0" borderId="15" xfId="0" applyFont="1" applyBorder="1" applyAlignment="1">
      <alignment horizontal="left" vertical="center" wrapText="1"/>
    </xf>
    <xf numFmtId="0" fontId="18" fillId="0" borderId="20" xfId="0" applyFont="1" applyFill="1" applyBorder="1" applyAlignment="1">
      <alignment horizontal="right" vertical="center" wrapText="1"/>
    </xf>
    <xf numFmtId="0" fontId="18" fillId="0" borderId="21" xfId="0" applyFont="1" applyFill="1" applyBorder="1" applyAlignment="1">
      <alignment horizontal="right" vertical="center" wrapText="1"/>
    </xf>
    <xf numFmtId="0" fontId="25" fillId="0" borderId="11" xfId="0" applyFont="1" applyBorder="1" applyAlignment="1">
      <alignment horizontal="right" vertical="center"/>
    </xf>
  </cellXfs>
  <cellStyles count="62">
    <cellStyle name="20% - Ênfase1" xfId="20" builtinId="30" customBuiltin="1"/>
    <cellStyle name="20% - Ênfase2" xfId="24" builtinId="34" customBuiltin="1"/>
    <cellStyle name="20% - Ênfase3" xfId="28" builtinId="38" customBuiltin="1"/>
    <cellStyle name="20% - Ênfase4" xfId="32" builtinId="42" customBuiltin="1"/>
    <cellStyle name="20% - Ênfase5" xfId="36" builtinId="46" customBuiltin="1"/>
    <cellStyle name="20% - Ênfase6" xfId="40" builtinId="50" customBuiltin="1"/>
    <cellStyle name="40% - Ênfase1" xfId="21" builtinId="31" customBuiltin="1"/>
    <cellStyle name="40% - Ênfase2" xfId="25" builtinId="35" customBuiltin="1"/>
    <cellStyle name="40% - Ênfase3" xfId="29" builtinId="39" customBuiltin="1"/>
    <cellStyle name="40% - Ênfase4" xfId="33" builtinId="43" customBuiltin="1"/>
    <cellStyle name="40% - Ênfase5" xfId="37" builtinId="47" customBuiltin="1"/>
    <cellStyle name="40% - Ênfase6" xfId="41" builtinId="51" customBuiltin="1"/>
    <cellStyle name="60% - Ênfase1" xfId="22" builtinId="32" customBuiltin="1"/>
    <cellStyle name="60% - Ênfase1 2" xfId="43" xr:uid="{00000000-0005-0000-0000-00000D000000}"/>
    <cellStyle name="60% - Ênfase2" xfId="26" builtinId="36" customBuiltin="1"/>
    <cellStyle name="60% - Ênfase2 2" xfId="44" xr:uid="{00000000-0005-0000-0000-00000F000000}"/>
    <cellStyle name="60% - Ênfase3" xfId="30" builtinId="40" customBuiltin="1"/>
    <cellStyle name="60% - Ênfase3 2" xfId="45" xr:uid="{00000000-0005-0000-0000-000011000000}"/>
    <cellStyle name="60% - Ênfase4" xfId="34" builtinId="44" customBuiltin="1"/>
    <cellStyle name="60% - Ênfase4 2" xfId="46" xr:uid="{00000000-0005-0000-0000-000013000000}"/>
    <cellStyle name="60% - Ênfase5" xfId="38" builtinId="48" customBuiltin="1"/>
    <cellStyle name="60% - Ênfase5 2" xfId="47" xr:uid="{00000000-0005-0000-0000-000015000000}"/>
    <cellStyle name="60% - Ênfase6" xfId="42" builtinId="52" customBuiltin="1"/>
    <cellStyle name="60% - Ênfase6 2" xfId="48" xr:uid="{00000000-0005-0000-0000-000017000000}"/>
    <cellStyle name="Bom" xfId="7" builtinId="26" customBuiltin="1"/>
    <cellStyle name="Cálculo" xfId="12" builtinId="22" customBuiltin="1"/>
    <cellStyle name="Célula de Verificação" xfId="14" builtinId="23" customBuiltin="1"/>
    <cellStyle name="Célula Vinculada" xfId="13" builtinId="24" customBuiltin="1"/>
    <cellStyle name="Ênfase1" xfId="19" builtinId="29" customBuiltin="1"/>
    <cellStyle name="Ênfase2" xfId="23" builtinId="33" customBuiltin="1"/>
    <cellStyle name="Ênfase3" xfId="27" builtinId="37" customBuiltin="1"/>
    <cellStyle name="Ênfase4" xfId="31" builtinId="41" customBuiltin="1"/>
    <cellStyle name="Ênfase5" xfId="35" builtinId="45" customBuiltin="1"/>
    <cellStyle name="Ênfase6" xfId="39" builtinId="49" customBuiltin="1"/>
    <cellStyle name="Entrada" xfId="10" builtinId="20" customBuiltin="1"/>
    <cellStyle name="Moeda" xfId="61" builtinId="4"/>
    <cellStyle name="Moeda 2" xfId="49" xr:uid="{00000000-0005-0000-0000-000024000000}"/>
    <cellStyle name="Neutro" xfId="9" builtinId="28" customBuiltin="1"/>
    <cellStyle name="Normal" xfId="0" builtinId="0"/>
    <cellStyle name="Normal 2" xfId="50" xr:uid="{00000000-0005-0000-0000-000027000000}"/>
    <cellStyle name="Normal 2 2" xfId="51" xr:uid="{00000000-0005-0000-0000-000028000000}"/>
    <cellStyle name="Normal 2 4" xfId="52" xr:uid="{00000000-0005-0000-0000-000029000000}"/>
    <cellStyle name="Normal 2_ORC_ES_M3R40 - Eng Novo Revisada" xfId="53" xr:uid="{00000000-0005-0000-0000-00002A000000}"/>
    <cellStyle name="Nota" xfId="16" builtinId="10" customBuiltin="1"/>
    <cellStyle name="Porcentagem 2" xfId="54" xr:uid="{00000000-0005-0000-0000-00002C000000}"/>
    <cellStyle name="Porcentagem 2 2" xfId="55" xr:uid="{00000000-0005-0000-0000-00002D000000}"/>
    <cellStyle name="Porcentagem 3" xfId="56" xr:uid="{00000000-0005-0000-0000-00002E000000}"/>
    <cellStyle name="Ruim" xfId="8" builtinId="27" customBuiltin="1"/>
    <cellStyle name="Saída" xfId="11" builtinId="21" customBuiltin="1"/>
    <cellStyle name="Texto de Aviso"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 builtinId="19" customBuiltin="1"/>
    <cellStyle name="Título 5" xfId="57" xr:uid="{00000000-0005-0000-0000-000037000000}"/>
    <cellStyle name="Total" xfId="18" builtinId="25" customBuiltin="1"/>
    <cellStyle name="Vírgula" xfId="1" builtinId="3"/>
    <cellStyle name="Vírgula 2" xfId="59" xr:uid="{00000000-0005-0000-0000-00003A000000}"/>
    <cellStyle name="Vírgula 3" xfId="60" xr:uid="{00000000-0005-0000-0000-00003B000000}"/>
    <cellStyle name="Vírgula 4" xfId="58" xr:uid="{00000000-0005-0000-0000-00003C000000}"/>
  </cellStyles>
  <dxfs count="1">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19050</xdr:colOff>
      <xdr:row>0</xdr:row>
      <xdr:rowOff>28575</xdr:rowOff>
    </xdr:from>
    <xdr:to>
      <xdr:col>5</xdr:col>
      <xdr:colOff>200025</xdr:colOff>
      <xdr:row>0</xdr:row>
      <xdr:rowOff>685800</xdr:rowOff>
    </xdr:to>
    <xdr:pic>
      <xdr:nvPicPr>
        <xdr:cNvPr id="2" name="Picture 45">
          <a:extLst>
            <a:ext uri="{FF2B5EF4-FFF2-40B4-BE49-F238E27FC236}">
              <a16:creationId xmlns:a16="http://schemas.microsoft.com/office/drawing/2014/main" id="{A1B388D0-2AEA-4C70-8A2C-14DE8E0F4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8575"/>
          <a:ext cx="8286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AC6CE-2949-4DF3-BBF5-4099991C202A}">
  <sheetPr>
    <pageSetUpPr fitToPage="1"/>
  </sheetPr>
  <dimension ref="A1:N1216"/>
  <sheetViews>
    <sheetView tabSelected="1" view="pageBreakPreview" topLeftCell="E1" zoomScaleNormal="100" zoomScaleSheetLayoutView="100" workbookViewId="0">
      <selection activeCell="L891" sqref="L891"/>
    </sheetView>
  </sheetViews>
  <sheetFormatPr defaultRowHeight="15" x14ac:dyDescent="0.25"/>
  <cols>
    <col min="1" max="4" width="0" style="4" hidden="1" customWidth="1"/>
    <col min="5" max="5" width="9.7109375" style="31" bestFit="1" customWidth="1"/>
    <col min="6" max="6" width="19.42578125" style="31" bestFit="1" customWidth="1"/>
    <col min="7" max="7" width="88.42578125" style="3" bestFit="1" customWidth="1"/>
    <col min="8" max="8" width="5.42578125" style="31" bestFit="1" customWidth="1"/>
    <col min="9" max="9" width="9.42578125" style="31" bestFit="1" customWidth="1"/>
    <col min="10" max="10" width="8.5703125" style="31" bestFit="1" customWidth="1"/>
    <col min="11" max="11" width="12.140625" style="65" bestFit="1" customWidth="1"/>
    <col min="12" max="12" width="22.28515625" style="28" bestFit="1" customWidth="1"/>
    <col min="13" max="13" width="12.85546875" style="4" customWidth="1"/>
    <col min="14" max="14" width="11" customWidth="1"/>
    <col min="15" max="16384" width="9.140625" style="4"/>
  </cols>
  <sheetData>
    <row r="1" spans="1:14" ht="56.25" customHeight="1" thickTop="1" x14ac:dyDescent="0.25">
      <c r="E1" s="71" t="s">
        <v>2308</v>
      </c>
      <c r="F1" s="71"/>
      <c r="G1" s="71"/>
      <c r="H1" s="71"/>
      <c r="I1" s="71"/>
      <c r="J1" s="71"/>
      <c r="K1" s="71"/>
      <c r="L1" s="71"/>
      <c r="N1" s="4"/>
    </row>
    <row r="2" spans="1:14" x14ac:dyDescent="0.25">
      <c r="E2" s="72" t="s">
        <v>2309</v>
      </c>
      <c r="F2" s="72"/>
      <c r="G2" s="72"/>
      <c r="H2" s="72"/>
      <c r="I2" s="72"/>
      <c r="J2" s="72"/>
      <c r="K2" s="73" t="s">
        <v>2542</v>
      </c>
      <c r="L2" s="73"/>
      <c r="N2" s="4"/>
    </row>
    <row r="3" spans="1:14" x14ac:dyDescent="0.25">
      <c r="E3" s="72"/>
      <c r="F3" s="72"/>
      <c r="G3" s="72"/>
      <c r="H3" s="72"/>
      <c r="I3" s="72"/>
      <c r="J3" s="72"/>
      <c r="K3" s="73" t="s">
        <v>2310</v>
      </c>
      <c r="L3" s="73"/>
      <c r="N3" s="4"/>
    </row>
    <row r="4" spans="1:14" ht="30" customHeight="1" x14ac:dyDescent="0.25">
      <c r="E4" s="74" t="s">
        <v>2544</v>
      </c>
      <c r="F4" s="75"/>
      <c r="G4" s="75"/>
      <c r="H4" s="75"/>
      <c r="I4" s="75"/>
      <c r="J4" s="76"/>
      <c r="K4" s="77" t="s">
        <v>2543</v>
      </c>
      <c r="L4" s="77"/>
      <c r="N4" s="4"/>
    </row>
    <row r="5" spans="1:14" ht="15.75" thickBot="1" x14ac:dyDescent="0.3">
      <c r="E5" s="78" t="s">
        <v>2313</v>
      </c>
      <c r="F5" s="78"/>
      <c r="G5" s="78"/>
      <c r="H5" s="78"/>
      <c r="I5" s="78"/>
      <c r="J5" s="78"/>
      <c r="K5" s="78"/>
      <c r="L5" s="78"/>
      <c r="N5" s="4"/>
    </row>
    <row r="6" spans="1:14" ht="29.25" thickTop="1" x14ac:dyDescent="0.25">
      <c r="E6" s="15" t="s">
        <v>0</v>
      </c>
      <c r="F6" s="15" t="s">
        <v>1</v>
      </c>
      <c r="G6" s="15" t="s">
        <v>2</v>
      </c>
      <c r="H6" s="15" t="s">
        <v>3</v>
      </c>
      <c r="I6" s="15" t="s">
        <v>2531</v>
      </c>
      <c r="J6" s="15" t="s">
        <v>2532</v>
      </c>
      <c r="K6" s="52" t="s">
        <v>4</v>
      </c>
      <c r="L6" s="21" t="s">
        <v>5</v>
      </c>
      <c r="N6" s="4"/>
    </row>
    <row r="7" spans="1:14" x14ac:dyDescent="0.25">
      <c r="A7" s="4" t="str">
        <f>IF(D7=E7,"ok","CORRIGIR")</f>
        <v>ok</v>
      </c>
      <c r="B7" s="38">
        <f>C7-K7</f>
        <v>0</v>
      </c>
      <c r="D7" s="41" t="s">
        <v>6</v>
      </c>
      <c r="E7" s="17" t="s">
        <v>6</v>
      </c>
      <c r="F7" s="29"/>
      <c r="G7" s="18" t="s">
        <v>7</v>
      </c>
      <c r="H7" s="14"/>
      <c r="I7" s="14"/>
      <c r="J7" s="14"/>
      <c r="K7" s="53"/>
      <c r="L7" s="22"/>
      <c r="N7" s="4"/>
    </row>
    <row r="8" spans="1:14" x14ac:dyDescent="0.25">
      <c r="A8" s="4" t="str">
        <f t="shared" ref="A8:A71" si="0">IF(D8=E8,"ok","CORRIGIR")</f>
        <v>ok</v>
      </c>
      <c r="B8" s="38">
        <f t="shared" ref="B8:B71" si="1">C8-K8</f>
        <v>0</v>
      </c>
      <c r="D8" s="41" t="s">
        <v>8</v>
      </c>
      <c r="E8" s="19" t="s">
        <v>8</v>
      </c>
      <c r="F8" s="16"/>
      <c r="G8" s="20" t="s">
        <v>9</v>
      </c>
      <c r="H8" s="16"/>
      <c r="I8" s="16"/>
      <c r="J8" s="16"/>
      <c r="K8" s="54"/>
      <c r="L8" s="23"/>
      <c r="N8" s="4"/>
    </row>
    <row r="9" spans="1:14" x14ac:dyDescent="0.25">
      <c r="A9" s="4" t="str">
        <f t="shared" si="0"/>
        <v>ok</v>
      </c>
      <c r="B9" s="38">
        <f t="shared" si="1"/>
        <v>-0.96999999999999886</v>
      </c>
      <c r="C9" s="42">
        <v>20.84</v>
      </c>
      <c r="D9" s="40" t="s">
        <v>10</v>
      </c>
      <c r="E9" s="6" t="s">
        <v>10</v>
      </c>
      <c r="F9" s="6" t="s">
        <v>11</v>
      </c>
      <c r="G9" s="5" t="s">
        <v>12</v>
      </c>
      <c r="H9" s="6" t="s">
        <v>13</v>
      </c>
      <c r="I9" s="6">
        <f>IF(J9&lt;=100,1,IF(J9&lt;=500,10,IF(J9&lt;=1000,50,IF(J9&lt;1500,100,IF(J9&gt;=1500,100,erro)))))</f>
        <v>50</v>
      </c>
      <c r="J9" s="6">
        <v>700</v>
      </c>
      <c r="K9" s="55">
        <v>21.81</v>
      </c>
      <c r="L9" s="24">
        <f t="shared" ref="L9:L42" si="2">J9*K9</f>
        <v>15267</v>
      </c>
      <c r="M9" s="11"/>
      <c r="N9" s="4"/>
    </row>
    <row r="10" spans="1:14" x14ac:dyDescent="0.25">
      <c r="A10" s="4" t="str">
        <f t="shared" si="0"/>
        <v>ok</v>
      </c>
      <c r="B10" s="38">
        <f t="shared" si="1"/>
        <v>-0.51999999999999957</v>
      </c>
      <c r="C10" s="42">
        <v>11.22</v>
      </c>
      <c r="D10" s="40" t="s">
        <v>14</v>
      </c>
      <c r="E10" s="7" t="s">
        <v>14</v>
      </c>
      <c r="F10" s="7" t="s">
        <v>15</v>
      </c>
      <c r="G10" s="8" t="s">
        <v>16</v>
      </c>
      <c r="H10" s="7" t="s">
        <v>13</v>
      </c>
      <c r="I10" s="6">
        <f>IF(J10&lt;=100,1,IF(J10&lt;=500,10,IF(J10&lt;=1000,50,IF(J10&lt;1500,100,IF(J10&gt;=1500,100,erro)))))</f>
        <v>100</v>
      </c>
      <c r="J10" s="7">
        <v>1500</v>
      </c>
      <c r="K10" s="55">
        <v>11.74</v>
      </c>
      <c r="L10" s="24">
        <f t="shared" si="2"/>
        <v>17610</v>
      </c>
      <c r="M10" s="11"/>
      <c r="N10" s="4"/>
    </row>
    <row r="11" spans="1:14" x14ac:dyDescent="0.25">
      <c r="A11" s="4" t="str">
        <f t="shared" si="0"/>
        <v>ok</v>
      </c>
      <c r="B11" s="38">
        <f t="shared" si="1"/>
        <v>-1.8599999999999994</v>
      </c>
      <c r="C11" s="42">
        <v>40.08</v>
      </c>
      <c r="D11" s="40" t="s">
        <v>17</v>
      </c>
      <c r="E11" s="7" t="s">
        <v>17</v>
      </c>
      <c r="F11" s="7" t="s">
        <v>18</v>
      </c>
      <c r="G11" s="8" t="s">
        <v>19</v>
      </c>
      <c r="H11" s="7" t="s">
        <v>13</v>
      </c>
      <c r="I11" s="6">
        <f>IF(J11&lt;=100,1,IF(J11&lt;=500,10,IF(J11&lt;=1000,50,IF(J11&lt;1500,100,IF(J11&gt;=1500,100,erro)))))</f>
        <v>50</v>
      </c>
      <c r="J11" s="7">
        <v>1000</v>
      </c>
      <c r="K11" s="55">
        <v>41.94</v>
      </c>
      <c r="L11" s="24">
        <f t="shared" si="2"/>
        <v>41940</v>
      </c>
      <c r="M11" s="11"/>
      <c r="N11" s="4"/>
    </row>
    <row r="12" spans="1:14" x14ac:dyDescent="0.25">
      <c r="A12" s="4" t="str">
        <f t="shared" si="0"/>
        <v>ok</v>
      </c>
      <c r="B12" s="38">
        <f t="shared" si="1"/>
        <v>-0.38000000000000078</v>
      </c>
      <c r="C12" s="42">
        <v>8.01</v>
      </c>
      <c r="D12" s="40" t="s">
        <v>20</v>
      </c>
      <c r="E12" s="7" t="s">
        <v>20</v>
      </c>
      <c r="F12" s="7" t="s">
        <v>21</v>
      </c>
      <c r="G12" s="8" t="s">
        <v>22</v>
      </c>
      <c r="H12" s="7" t="s">
        <v>13</v>
      </c>
      <c r="I12" s="6">
        <f>IF(J12&lt;=100,1,IF(J12&lt;=500,10,IF(J12&lt;=1000,50,IF(J12&lt;1500,100,IF(J12&gt;=1500,100,erro)))))</f>
        <v>100</v>
      </c>
      <c r="J12" s="7">
        <v>1500</v>
      </c>
      <c r="K12" s="55">
        <v>8.39</v>
      </c>
      <c r="L12" s="24">
        <f t="shared" si="2"/>
        <v>12585</v>
      </c>
      <c r="M12" s="11"/>
    </row>
    <row r="13" spans="1:14" x14ac:dyDescent="0.25">
      <c r="A13" s="4" t="str">
        <f t="shared" si="0"/>
        <v>ok</v>
      </c>
      <c r="B13" s="38">
        <f t="shared" si="1"/>
        <v>-2.2299999999999969</v>
      </c>
      <c r="C13" s="42">
        <v>48.09</v>
      </c>
      <c r="D13" s="40" t="s">
        <v>23</v>
      </c>
      <c r="E13" s="7" t="s">
        <v>23</v>
      </c>
      <c r="F13" s="7" t="s">
        <v>24</v>
      </c>
      <c r="G13" s="8" t="s">
        <v>25</v>
      </c>
      <c r="H13" s="7" t="s">
        <v>26</v>
      </c>
      <c r="I13" s="6">
        <f>IF(J13&lt;=100,1,IF(J13&lt;=500,10,IF(J13&lt;=1000,50,IF(J13&lt;1500,100,IF(J13&gt;=1500,100,erro)))))</f>
        <v>10</v>
      </c>
      <c r="J13" s="7">
        <v>200</v>
      </c>
      <c r="K13" s="55">
        <v>50.32</v>
      </c>
      <c r="L13" s="24">
        <f t="shared" si="2"/>
        <v>10064</v>
      </c>
      <c r="M13" s="11"/>
    </row>
    <row r="14" spans="1:14" x14ac:dyDescent="0.25">
      <c r="A14" s="4" t="str">
        <f t="shared" si="0"/>
        <v>ok</v>
      </c>
      <c r="B14" s="38">
        <f t="shared" si="1"/>
        <v>-10.469999999999999</v>
      </c>
      <c r="C14" s="42">
        <v>225.78</v>
      </c>
      <c r="D14" s="40" t="s">
        <v>27</v>
      </c>
      <c r="E14" s="7" t="s">
        <v>27</v>
      </c>
      <c r="F14" s="7" t="s">
        <v>28</v>
      </c>
      <c r="G14" s="8" t="s">
        <v>29</v>
      </c>
      <c r="H14" s="7" t="s">
        <v>26</v>
      </c>
      <c r="I14" s="6">
        <f>IF(J14&lt;=100,1,IF(J14&lt;=500,10,IF(J14&lt;=1000,50,IF(J14&lt;1500,100,IF(J14&gt;=1500,100,erro)))))</f>
        <v>1</v>
      </c>
      <c r="J14" s="7">
        <v>50</v>
      </c>
      <c r="K14" s="55">
        <v>236.25</v>
      </c>
      <c r="L14" s="24">
        <f t="shared" si="2"/>
        <v>11812.5</v>
      </c>
      <c r="M14" s="11"/>
    </row>
    <row r="15" spans="1:14" x14ac:dyDescent="0.25">
      <c r="A15" s="4" t="str">
        <f t="shared" si="0"/>
        <v>ok</v>
      </c>
      <c r="B15" s="38">
        <f t="shared" si="1"/>
        <v>-0.45000000000000107</v>
      </c>
      <c r="C15" s="42">
        <v>9.6199999999999992</v>
      </c>
      <c r="D15" s="40" t="s">
        <v>30</v>
      </c>
      <c r="E15" s="7" t="s">
        <v>30</v>
      </c>
      <c r="F15" s="7" t="s">
        <v>31</v>
      </c>
      <c r="G15" s="8" t="s">
        <v>32</v>
      </c>
      <c r="H15" s="7" t="s">
        <v>13</v>
      </c>
      <c r="I15" s="6">
        <f>IF(J15&lt;=100,1,IF(J15&lt;=500,10,IF(J15&lt;=1000,50,IF(J15&lt;1500,100,IF(J15&gt;=1500,100,erro)))))</f>
        <v>10</v>
      </c>
      <c r="J15" s="7">
        <v>350</v>
      </c>
      <c r="K15" s="55">
        <v>10.07</v>
      </c>
      <c r="L15" s="24">
        <f t="shared" si="2"/>
        <v>3524.5</v>
      </c>
      <c r="M15" s="11"/>
    </row>
    <row r="16" spans="1:14" ht="30" x14ac:dyDescent="0.25">
      <c r="A16" s="4" t="str">
        <f t="shared" si="0"/>
        <v>ok</v>
      </c>
      <c r="B16" s="38">
        <f t="shared" si="1"/>
        <v>-0.51999999999999957</v>
      </c>
      <c r="C16" s="42">
        <v>11.22</v>
      </c>
      <c r="D16" s="40" t="s">
        <v>33</v>
      </c>
      <c r="E16" s="6" t="s">
        <v>33</v>
      </c>
      <c r="F16" s="6" t="s">
        <v>34</v>
      </c>
      <c r="G16" s="5" t="s">
        <v>35</v>
      </c>
      <c r="H16" s="6" t="s">
        <v>13</v>
      </c>
      <c r="I16" s="6">
        <f>IF(J16&lt;=100,1,IF(J16&lt;=500,10,IF(J16&lt;=1000,50,IF(J16&lt;1500,100,IF(J16&gt;=1500,100,erro)))))</f>
        <v>10</v>
      </c>
      <c r="J16" s="6">
        <v>350</v>
      </c>
      <c r="K16" s="55">
        <v>11.74</v>
      </c>
      <c r="L16" s="24">
        <f t="shared" si="2"/>
        <v>4109</v>
      </c>
      <c r="M16" s="1"/>
    </row>
    <row r="17" spans="1:13" x14ac:dyDescent="0.25">
      <c r="A17" s="4" t="str">
        <f t="shared" si="0"/>
        <v>ok</v>
      </c>
      <c r="B17" s="38">
        <f t="shared" si="1"/>
        <v>-0.58999999999999986</v>
      </c>
      <c r="C17" s="42">
        <v>12.83</v>
      </c>
      <c r="D17" s="40" t="s">
        <v>36</v>
      </c>
      <c r="E17" s="6" t="s">
        <v>36</v>
      </c>
      <c r="F17" s="6" t="s">
        <v>37</v>
      </c>
      <c r="G17" s="5" t="s">
        <v>38</v>
      </c>
      <c r="H17" s="6" t="s">
        <v>13</v>
      </c>
      <c r="I17" s="6">
        <f>IF(J17&lt;=100,1,IF(J17&lt;=500,10,IF(J17&lt;=1000,50,IF(J17&lt;1500,100,IF(J17&gt;=1500,100,erro)))))</f>
        <v>10</v>
      </c>
      <c r="J17" s="6">
        <v>300</v>
      </c>
      <c r="K17" s="55">
        <v>13.42</v>
      </c>
      <c r="L17" s="24">
        <f t="shared" si="2"/>
        <v>4026</v>
      </c>
      <c r="M17" s="11"/>
    </row>
    <row r="18" spans="1:13" x14ac:dyDescent="0.25">
      <c r="A18" s="4" t="str">
        <f t="shared" si="0"/>
        <v>ok</v>
      </c>
      <c r="B18" s="38">
        <f t="shared" si="1"/>
        <v>-0.38000000000000078</v>
      </c>
      <c r="C18" s="42">
        <v>8.01</v>
      </c>
      <c r="D18" s="40" t="s">
        <v>39</v>
      </c>
      <c r="E18" s="6" t="s">
        <v>39</v>
      </c>
      <c r="F18" s="6" t="s">
        <v>40</v>
      </c>
      <c r="G18" s="5" t="s">
        <v>41</v>
      </c>
      <c r="H18" s="6" t="s">
        <v>13</v>
      </c>
      <c r="I18" s="6">
        <f>IF(J18&lt;=100,1,IF(J18&lt;=500,10,IF(J18&lt;=1000,50,IF(J18&lt;1500,100,IF(J18&gt;=1500,100,erro)))))</f>
        <v>10</v>
      </c>
      <c r="J18" s="6">
        <v>300</v>
      </c>
      <c r="K18" s="55">
        <v>8.39</v>
      </c>
      <c r="L18" s="24">
        <f t="shared" si="2"/>
        <v>2517</v>
      </c>
      <c r="M18" s="11"/>
    </row>
    <row r="19" spans="1:13" x14ac:dyDescent="0.25">
      <c r="A19" s="4" t="str">
        <f t="shared" si="0"/>
        <v>ok</v>
      </c>
      <c r="B19" s="38">
        <f t="shared" si="1"/>
        <v>-0.38000000000000078</v>
      </c>
      <c r="C19" s="42">
        <v>8.01</v>
      </c>
      <c r="D19" s="40" t="s">
        <v>42</v>
      </c>
      <c r="E19" s="6" t="s">
        <v>42</v>
      </c>
      <c r="F19" s="6" t="s">
        <v>43</v>
      </c>
      <c r="G19" s="5" t="s">
        <v>44</v>
      </c>
      <c r="H19" s="6" t="s">
        <v>45</v>
      </c>
      <c r="I19" s="6">
        <f>IF(J19&lt;=100,1,IF(J19&lt;=500,10,IF(J19&lt;=1000,50,IF(J19&lt;1500,100,IF(J19&gt;=1500,100,erro)))))</f>
        <v>10</v>
      </c>
      <c r="J19" s="6">
        <v>200</v>
      </c>
      <c r="K19" s="55">
        <v>8.39</v>
      </c>
      <c r="L19" s="24">
        <f t="shared" si="2"/>
        <v>1678</v>
      </c>
    </row>
    <row r="20" spans="1:13" x14ac:dyDescent="0.25">
      <c r="A20" s="4" t="str">
        <f t="shared" si="0"/>
        <v>ok</v>
      </c>
      <c r="B20" s="38">
        <f t="shared" si="1"/>
        <v>-1</v>
      </c>
      <c r="C20" s="42">
        <v>9.9</v>
      </c>
      <c r="D20" s="40" t="s">
        <v>46</v>
      </c>
      <c r="E20" s="6" t="s">
        <v>46</v>
      </c>
      <c r="F20" s="6" t="s">
        <v>47</v>
      </c>
      <c r="G20" s="8" t="s">
        <v>48</v>
      </c>
      <c r="H20" s="7" t="s">
        <v>13</v>
      </c>
      <c r="I20" s="6">
        <f>IF(J20&lt;=100,1,IF(J20&lt;=500,10,IF(J20&lt;=1000,50,IF(J20&lt;1500,100,IF(J20&gt;=1500,100,erro)))))</f>
        <v>100</v>
      </c>
      <c r="J20" s="7">
        <v>1500</v>
      </c>
      <c r="K20" s="55">
        <v>10.9</v>
      </c>
      <c r="L20" s="24">
        <f t="shared" si="2"/>
        <v>16350</v>
      </c>
      <c r="M20" s="11"/>
    </row>
    <row r="21" spans="1:13" x14ac:dyDescent="0.25">
      <c r="A21" s="4" t="str">
        <f t="shared" si="0"/>
        <v>ok</v>
      </c>
      <c r="B21" s="38">
        <f t="shared" si="1"/>
        <v>-12.319999999999993</v>
      </c>
      <c r="C21" s="42">
        <v>265.5</v>
      </c>
      <c r="D21" s="40" t="s">
        <v>49</v>
      </c>
      <c r="E21" s="6" t="s">
        <v>49</v>
      </c>
      <c r="F21" s="6" t="s">
        <v>50</v>
      </c>
      <c r="G21" s="8" t="s">
        <v>51</v>
      </c>
      <c r="H21" s="7" t="s">
        <v>26</v>
      </c>
      <c r="I21" s="6">
        <f>IF(J21&lt;=100,1,IF(J21&lt;=500,10,IF(J21&lt;=1000,50,IF(J21&lt;1500,100,IF(J21&gt;=1500,100,erro)))))</f>
        <v>1</v>
      </c>
      <c r="J21" s="7">
        <v>25</v>
      </c>
      <c r="K21" s="55">
        <v>277.82</v>
      </c>
      <c r="L21" s="24">
        <f t="shared" si="2"/>
        <v>6945.5</v>
      </c>
      <c r="M21" s="11"/>
    </row>
    <row r="22" spans="1:13" x14ac:dyDescent="0.25">
      <c r="A22" s="4" t="str">
        <f t="shared" si="0"/>
        <v>ok</v>
      </c>
      <c r="B22" s="38">
        <f t="shared" si="1"/>
        <v>-1.1400000000000006</v>
      </c>
      <c r="C22" s="42">
        <v>24.48</v>
      </c>
      <c r="D22" s="40" t="s">
        <v>52</v>
      </c>
      <c r="E22" s="6" t="s">
        <v>52</v>
      </c>
      <c r="F22" s="6" t="s">
        <v>53</v>
      </c>
      <c r="G22" s="5" t="s">
        <v>54</v>
      </c>
      <c r="H22" s="6" t="s">
        <v>55</v>
      </c>
      <c r="I22" s="6">
        <f>IF(J22&lt;=100,1,IF(J22&lt;=500,10,IF(J22&lt;=1000,50,IF(J22&lt;1500,100,IF(J22&gt;=1500,100,erro)))))</f>
        <v>1</v>
      </c>
      <c r="J22" s="6">
        <v>80</v>
      </c>
      <c r="K22" s="55">
        <v>25.62</v>
      </c>
      <c r="L22" s="24">
        <f t="shared" si="2"/>
        <v>2049.6</v>
      </c>
    </row>
    <row r="23" spans="1:13" x14ac:dyDescent="0.25">
      <c r="A23" s="4" t="str">
        <f t="shared" si="0"/>
        <v>ok</v>
      </c>
      <c r="B23" s="38">
        <f t="shared" si="1"/>
        <v>-0.77000000000000313</v>
      </c>
      <c r="C23" s="42">
        <v>16.649999999999999</v>
      </c>
      <c r="D23" s="40" t="s">
        <v>56</v>
      </c>
      <c r="E23" s="6" t="s">
        <v>56</v>
      </c>
      <c r="F23" s="6" t="s">
        <v>57</v>
      </c>
      <c r="G23" s="5" t="s">
        <v>58</v>
      </c>
      <c r="H23" s="6" t="s">
        <v>55</v>
      </c>
      <c r="I23" s="6">
        <f>IF(J23&lt;=100,1,IF(J23&lt;=500,10,IF(J23&lt;=1000,50,IF(J23&lt;1500,100,IF(J23&gt;=1500,100,erro)))))</f>
        <v>1</v>
      </c>
      <c r="J23" s="6">
        <v>80</v>
      </c>
      <c r="K23" s="55">
        <v>17.420000000000002</v>
      </c>
      <c r="L23" s="24">
        <f t="shared" si="2"/>
        <v>1393.6000000000001</v>
      </c>
    </row>
    <row r="24" spans="1:13" x14ac:dyDescent="0.25">
      <c r="A24" s="4" t="str">
        <f t="shared" si="0"/>
        <v>ok</v>
      </c>
      <c r="B24" s="38">
        <f t="shared" si="1"/>
        <v>-0.66000000000000014</v>
      </c>
      <c r="C24" s="42">
        <v>14.11</v>
      </c>
      <c r="D24" s="40" t="s">
        <v>59</v>
      </c>
      <c r="E24" s="6" t="s">
        <v>59</v>
      </c>
      <c r="F24" s="7" t="s">
        <v>60</v>
      </c>
      <c r="G24" s="8" t="s">
        <v>61</v>
      </c>
      <c r="H24" s="7" t="s">
        <v>13</v>
      </c>
      <c r="I24" s="6">
        <f>IF(J24&lt;=100,1,IF(J24&lt;=500,10,IF(J24&lt;=1000,50,IF(J24&lt;1500,100,IF(J24&gt;=1500,100,erro)))))</f>
        <v>10</v>
      </c>
      <c r="J24" s="7">
        <v>400</v>
      </c>
      <c r="K24" s="55">
        <v>14.77</v>
      </c>
      <c r="L24" s="24">
        <f t="shared" si="2"/>
        <v>5908</v>
      </c>
      <c r="M24" s="11"/>
    </row>
    <row r="25" spans="1:13" x14ac:dyDescent="0.25">
      <c r="A25" s="4" t="str">
        <f t="shared" si="0"/>
        <v>ok</v>
      </c>
      <c r="B25" s="38">
        <f t="shared" si="1"/>
        <v>-0.91999999999999815</v>
      </c>
      <c r="C25" s="42">
        <v>19.98</v>
      </c>
      <c r="D25" s="40" t="s">
        <v>62</v>
      </c>
      <c r="E25" s="6" t="s">
        <v>62</v>
      </c>
      <c r="F25" s="7" t="s">
        <v>63</v>
      </c>
      <c r="G25" s="8" t="s">
        <v>64</v>
      </c>
      <c r="H25" s="7" t="s">
        <v>13</v>
      </c>
      <c r="I25" s="6">
        <f>IF(J25&lt;=100,1,IF(J25&lt;=500,10,IF(J25&lt;=1000,50,IF(J25&lt;1500,100,IF(J25&gt;=1500,100,erro)))))</f>
        <v>1</v>
      </c>
      <c r="J25" s="7">
        <v>40</v>
      </c>
      <c r="K25" s="55">
        <v>20.9</v>
      </c>
      <c r="L25" s="24">
        <f t="shared" si="2"/>
        <v>836</v>
      </c>
      <c r="M25" s="11"/>
    </row>
    <row r="26" spans="1:13" x14ac:dyDescent="0.25">
      <c r="A26" s="4" t="str">
        <f t="shared" si="0"/>
        <v>ok</v>
      </c>
      <c r="B26" s="38">
        <f t="shared" si="1"/>
        <v>-0.91999999999999815</v>
      </c>
      <c r="C26" s="42">
        <v>19.98</v>
      </c>
      <c r="D26" s="40" t="s">
        <v>65</v>
      </c>
      <c r="E26" s="6" t="s">
        <v>65</v>
      </c>
      <c r="F26" s="7" t="s">
        <v>66</v>
      </c>
      <c r="G26" s="8" t="s">
        <v>67</v>
      </c>
      <c r="H26" s="7" t="s">
        <v>55</v>
      </c>
      <c r="I26" s="6">
        <f>IF(J26&lt;=100,1,IF(J26&lt;=500,10,IF(J26&lt;=1000,50,IF(J26&lt;1500,100,IF(J26&gt;=1500,100,erro)))))</f>
        <v>1</v>
      </c>
      <c r="J26" s="7">
        <v>10</v>
      </c>
      <c r="K26" s="55">
        <v>20.9</v>
      </c>
      <c r="L26" s="24">
        <f t="shared" si="2"/>
        <v>209</v>
      </c>
      <c r="M26" s="11"/>
    </row>
    <row r="27" spans="1:13" x14ac:dyDescent="0.25">
      <c r="A27" s="4" t="str">
        <f t="shared" si="0"/>
        <v>ok</v>
      </c>
      <c r="B27" s="38">
        <f t="shared" si="1"/>
        <v>-1.5500000000000043</v>
      </c>
      <c r="C27" s="42">
        <v>33.299999999999997</v>
      </c>
      <c r="D27" s="40" t="s">
        <v>68</v>
      </c>
      <c r="E27" s="6" t="s">
        <v>68</v>
      </c>
      <c r="F27" s="7" t="s">
        <v>69</v>
      </c>
      <c r="G27" s="8" t="s">
        <v>70</v>
      </c>
      <c r="H27" s="7" t="s">
        <v>55</v>
      </c>
      <c r="I27" s="6">
        <f>IF(J27&lt;=100,1,IF(J27&lt;=500,10,IF(J27&lt;=1000,50,IF(J27&lt;1500,100,IF(J27&gt;=1500,100,erro)))))</f>
        <v>1</v>
      </c>
      <c r="J27" s="7">
        <v>10</v>
      </c>
      <c r="K27" s="55">
        <v>34.85</v>
      </c>
      <c r="L27" s="24">
        <f t="shared" si="2"/>
        <v>348.5</v>
      </c>
      <c r="M27" s="11"/>
    </row>
    <row r="28" spans="1:13" x14ac:dyDescent="0.25">
      <c r="A28" s="4" t="str">
        <f t="shared" si="0"/>
        <v>ok</v>
      </c>
      <c r="B28" s="38">
        <f t="shared" si="1"/>
        <v>-0.26000000000000068</v>
      </c>
      <c r="C28" s="42">
        <v>5.43</v>
      </c>
      <c r="D28" s="40" t="s">
        <v>71</v>
      </c>
      <c r="E28" s="6" t="s">
        <v>71</v>
      </c>
      <c r="F28" s="6" t="s">
        <v>72</v>
      </c>
      <c r="G28" s="8" t="s">
        <v>73</v>
      </c>
      <c r="H28" s="7" t="s">
        <v>13</v>
      </c>
      <c r="I28" s="6">
        <f>IF(J28&lt;=100,1,IF(J28&lt;=500,10,IF(J28&lt;=1000,50,IF(J28&lt;1500,100,IF(J28&gt;=1500,100,erro)))))</f>
        <v>10</v>
      </c>
      <c r="J28" s="7">
        <v>250</v>
      </c>
      <c r="K28" s="55">
        <v>5.69</v>
      </c>
      <c r="L28" s="24">
        <f t="shared" si="2"/>
        <v>1422.5</v>
      </c>
      <c r="M28" s="11"/>
    </row>
    <row r="29" spans="1:13" x14ac:dyDescent="0.25">
      <c r="A29" s="4" t="str">
        <f t="shared" si="0"/>
        <v>ok</v>
      </c>
      <c r="B29" s="38">
        <f t="shared" si="1"/>
        <v>-0.26999999999999957</v>
      </c>
      <c r="C29" s="42">
        <v>5.1100000000000003</v>
      </c>
      <c r="D29" s="40" t="s">
        <v>74</v>
      </c>
      <c r="E29" s="7" t="s">
        <v>74</v>
      </c>
      <c r="F29" s="7" t="s">
        <v>75</v>
      </c>
      <c r="G29" s="8" t="s">
        <v>76</v>
      </c>
      <c r="H29" s="7" t="s">
        <v>13</v>
      </c>
      <c r="I29" s="6">
        <f>IF(J29&lt;=100,1,IF(J29&lt;=500,10,IF(J29&lt;=1000,50,IF(J29&lt;1500,100,IF(J29&gt;=1500,100,erro)))))</f>
        <v>100</v>
      </c>
      <c r="J29" s="7">
        <v>5000</v>
      </c>
      <c r="K29" s="55">
        <v>5.38</v>
      </c>
      <c r="L29" s="24">
        <f t="shared" si="2"/>
        <v>26900</v>
      </c>
      <c r="M29" s="11"/>
    </row>
    <row r="30" spans="1:13" x14ac:dyDescent="0.25">
      <c r="A30" s="4" t="str">
        <f t="shared" si="0"/>
        <v>ok</v>
      </c>
      <c r="B30" s="38">
        <f t="shared" si="1"/>
        <v>-0.96999999999999886</v>
      </c>
      <c r="C30" s="42">
        <v>20.84</v>
      </c>
      <c r="D30" s="40" t="s">
        <v>77</v>
      </c>
      <c r="E30" s="7" t="s">
        <v>77</v>
      </c>
      <c r="F30" s="7" t="s">
        <v>78</v>
      </c>
      <c r="G30" s="8" t="s">
        <v>79</v>
      </c>
      <c r="H30" s="7" t="s">
        <v>13</v>
      </c>
      <c r="I30" s="6">
        <f>IF(J30&lt;=100,1,IF(J30&lt;=500,10,IF(J30&lt;=1000,50,IF(J30&lt;1500,100,IF(J30&gt;=1500,100,erro)))))</f>
        <v>1</v>
      </c>
      <c r="J30" s="7">
        <v>50</v>
      </c>
      <c r="K30" s="55">
        <v>21.81</v>
      </c>
      <c r="L30" s="24">
        <f t="shared" si="2"/>
        <v>1090.5</v>
      </c>
      <c r="M30" s="11"/>
    </row>
    <row r="31" spans="1:13" x14ac:dyDescent="0.25">
      <c r="A31" s="4" t="str">
        <f t="shared" si="0"/>
        <v>ok</v>
      </c>
      <c r="B31" s="38">
        <f t="shared" si="1"/>
        <v>-1.4399999999999977</v>
      </c>
      <c r="C31" s="42">
        <v>31.22</v>
      </c>
      <c r="D31" s="40" t="s">
        <v>80</v>
      </c>
      <c r="E31" s="7" t="s">
        <v>80</v>
      </c>
      <c r="F31" s="7" t="s">
        <v>81</v>
      </c>
      <c r="G31" s="8" t="s">
        <v>82</v>
      </c>
      <c r="H31" s="7" t="s">
        <v>13</v>
      </c>
      <c r="I31" s="6">
        <f>IF(J31&lt;=100,1,IF(J31&lt;=500,10,IF(J31&lt;=1000,50,IF(J31&lt;1500,100,IF(J31&gt;=1500,100,erro)))))</f>
        <v>10</v>
      </c>
      <c r="J31" s="7">
        <v>500</v>
      </c>
      <c r="K31" s="55">
        <v>32.659999999999997</v>
      </c>
      <c r="L31" s="24">
        <f t="shared" si="2"/>
        <v>16329.999999999998</v>
      </c>
      <c r="M31" s="11"/>
    </row>
    <row r="32" spans="1:13" x14ac:dyDescent="0.25">
      <c r="A32" s="4" t="str">
        <f t="shared" si="0"/>
        <v>ok</v>
      </c>
      <c r="B32" s="38">
        <f t="shared" si="1"/>
        <v>-0.40000000000000036</v>
      </c>
      <c r="C32" s="42">
        <v>8.85</v>
      </c>
      <c r="D32" s="40" t="s">
        <v>83</v>
      </c>
      <c r="E32" s="7" t="s">
        <v>83</v>
      </c>
      <c r="F32" s="7" t="s">
        <v>84</v>
      </c>
      <c r="G32" s="8" t="s">
        <v>85</v>
      </c>
      <c r="H32" s="7" t="s">
        <v>55</v>
      </c>
      <c r="I32" s="6">
        <f>IF(J32&lt;=100,1,IF(J32&lt;=500,10,IF(J32&lt;=1000,50,IF(J32&lt;1500,100,IF(J32&gt;=1500,100,erro)))))</f>
        <v>50</v>
      </c>
      <c r="J32" s="7">
        <v>1000</v>
      </c>
      <c r="K32" s="55">
        <v>9.25</v>
      </c>
      <c r="L32" s="24">
        <f t="shared" si="2"/>
        <v>9250</v>
      </c>
      <c r="M32" s="11"/>
    </row>
    <row r="33" spans="1:13" x14ac:dyDescent="0.25">
      <c r="A33" s="4" t="str">
        <f t="shared" si="0"/>
        <v>ok</v>
      </c>
      <c r="B33" s="38">
        <f t="shared" si="1"/>
        <v>-0.12999999999999989</v>
      </c>
      <c r="C33" s="42">
        <v>2.83</v>
      </c>
      <c r="D33" s="40" t="s">
        <v>86</v>
      </c>
      <c r="E33" s="7" t="s">
        <v>86</v>
      </c>
      <c r="F33" s="7" t="s">
        <v>87</v>
      </c>
      <c r="G33" s="8" t="s">
        <v>88</v>
      </c>
      <c r="H33" s="7" t="s">
        <v>13</v>
      </c>
      <c r="I33" s="6">
        <f>IF(J33&lt;=100,1,IF(J33&lt;=500,10,IF(J33&lt;=1000,50,IF(J33&lt;1500,100,IF(J33&gt;=1500,100,erro)))))</f>
        <v>1</v>
      </c>
      <c r="J33" s="7">
        <v>50</v>
      </c>
      <c r="K33" s="55">
        <v>2.96</v>
      </c>
      <c r="L33" s="24">
        <f t="shared" si="2"/>
        <v>148</v>
      </c>
      <c r="M33" s="11"/>
    </row>
    <row r="34" spans="1:13" x14ac:dyDescent="0.25">
      <c r="A34" s="4" t="str">
        <f t="shared" si="0"/>
        <v>ok</v>
      </c>
      <c r="B34" s="38">
        <f t="shared" si="1"/>
        <v>-0.16999999999999993</v>
      </c>
      <c r="C34" s="42">
        <v>3</v>
      </c>
      <c r="D34" s="40" t="s">
        <v>89</v>
      </c>
      <c r="E34" s="7" t="s">
        <v>89</v>
      </c>
      <c r="F34" s="7" t="s">
        <v>90</v>
      </c>
      <c r="G34" s="8" t="s">
        <v>91</v>
      </c>
      <c r="H34" s="7" t="s">
        <v>13</v>
      </c>
      <c r="I34" s="6">
        <f>IF(J34&lt;=100,1,IF(J34&lt;=500,10,IF(J34&lt;=1000,50,IF(J34&lt;1500,100,IF(J34&gt;=1500,100,erro)))))</f>
        <v>100</v>
      </c>
      <c r="J34" s="7">
        <v>8000</v>
      </c>
      <c r="K34" s="55">
        <v>3.17</v>
      </c>
      <c r="L34" s="24">
        <f t="shared" si="2"/>
        <v>25360</v>
      </c>
      <c r="M34" s="11"/>
    </row>
    <row r="35" spans="1:13" x14ac:dyDescent="0.25">
      <c r="A35" s="4" t="str">
        <f t="shared" si="0"/>
        <v>ok</v>
      </c>
      <c r="B35" s="38">
        <f t="shared" si="1"/>
        <v>-0.89999999999999858</v>
      </c>
      <c r="C35" s="42">
        <v>19.260000000000002</v>
      </c>
      <c r="D35" s="40" t="s">
        <v>92</v>
      </c>
      <c r="E35" s="6" t="s">
        <v>92</v>
      </c>
      <c r="F35" s="6" t="s">
        <v>93</v>
      </c>
      <c r="G35" s="5" t="s">
        <v>94</v>
      </c>
      <c r="H35" s="6" t="s">
        <v>13</v>
      </c>
      <c r="I35" s="6">
        <f>IF(J35&lt;=100,1,IF(J35&lt;=500,10,IF(J35&lt;=1000,50,IF(J35&lt;1500,100,IF(J35&gt;=1500,100,erro)))))</f>
        <v>10</v>
      </c>
      <c r="J35" s="6">
        <v>300</v>
      </c>
      <c r="K35" s="55">
        <v>20.16</v>
      </c>
      <c r="L35" s="24">
        <f t="shared" si="2"/>
        <v>6048</v>
      </c>
    </row>
    <row r="36" spans="1:13" x14ac:dyDescent="0.25">
      <c r="A36" s="4" t="str">
        <f t="shared" si="0"/>
        <v>ok</v>
      </c>
      <c r="B36" s="38">
        <f t="shared" si="1"/>
        <v>-0.27000000000000046</v>
      </c>
      <c r="C36" s="42">
        <v>6.14</v>
      </c>
      <c r="D36" s="40" t="s">
        <v>95</v>
      </c>
      <c r="E36" s="6" t="s">
        <v>95</v>
      </c>
      <c r="F36" s="6" t="s">
        <v>96</v>
      </c>
      <c r="G36" s="5" t="s">
        <v>97</v>
      </c>
      <c r="H36" s="6" t="s">
        <v>13</v>
      </c>
      <c r="I36" s="6">
        <f>IF(J36&lt;=100,1,IF(J36&lt;=500,10,IF(J36&lt;=1000,50,IF(J36&lt;1500,100,IF(J36&gt;=1500,100,erro)))))</f>
        <v>50</v>
      </c>
      <c r="J36" s="6">
        <v>1000</v>
      </c>
      <c r="K36" s="55">
        <v>6.41</v>
      </c>
      <c r="L36" s="24">
        <f t="shared" si="2"/>
        <v>6410</v>
      </c>
    </row>
    <row r="37" spans="1:13" x14ac:dyDescent="0.25">
      <c r="A37" s="4" t="str">
        <f t="shared" si="0"/>
        <v>ok</v>
      </c>
      <c r="B37" s="38">
        <f t="shared" si="1"/>
        <v>-8.9999999999999858E-2</v>
      </c>
      <c r="C37" s="42">
        <v>1.86</v>
      </c>
      <c r="D37" s="40" t="s">
        <v>98</v>
      </c>
      <c r="E37" s="7" t="s">
        <v>98</v>
      </c>
      <c r="F37" s="7" t="s">
        <v>99</v>
      </c>
      <c r="G37" s="8" t="s">
        <v>100</v>
      </c>
      <c r="H37" s="7" t="s">
        <v>45</v>
      </c>
      <c r="I37" s="6">
        <f>IF(J37&lt;=100,1,IF(J37&lt;=500,10,IF(J37&lt;=1000,50,IF(J37&lt;1500,100,IF(J37&gt;=1500,100,erro)))))</f>
        <v>50</v>
      </c>
      <c r="J37" s="7">
        <v>600</v>
      </c>
      <c r="K37" s="55">
        <v>1.95</v>
      </c>
      <c r="L37" s="24">
        <f t="shared" si="2"/>
        <v>1170</v>
      </c>
      <c r="M37" s="11"/>
    </row>
    <row r="38" spans="1:13" x14ac:dyDescent="0.25">
      <c r="A38" s="4" t="str">
        <f t="shared" si="0"/>
        <v>ok</v>
      </c>
      <c r="B38" s="38">
        <f t="shared" si="1"/>
        <v>-1.0300000000000011</v>
      </c>
      <c r="C38" s="42">
        <v>22.23</v>
      </c>
      <c r="D38" s="40" t="s">
        <v>101</v>
      </c>
      <c r="E38" s="7" t="s">
        <v>101</v>
      </c>
      <c r="F38" s="7" t="s">
        <v>102</v>
      </c>
      <c r="G38" s="8" t="s">
        <v>103</v>
      </c>
      <c r="H38" s="7" t="s">
        <v>13</v>
      </c>
      <c r="I38" s="6">
        <f>IF(J38&lt;=100,1,IF(J38&lt;=500,10,IF(J38&lt;=1000,50,IF(J38&lt;1500,100,IF(J38&gt;=1500,100,erro)))))</f>
        <v>50</v>
      </c>
      <c r="J38" s="7">
        <v>600</v>
      </c>
      <c r="K38" s="55">
        <v>23.26</v>
      </c>
      <c r="L38" s="24">
        <f t="shared" si="2"/>
        <v>13956.000000000002</v>
      </c>
      <c r="M38" s="11"/>
    </row>
    <row r="39" spans="1:13" x14ac:dyDescent="0.25">
      <c r="A39" s="4" t="str">
        <f t="shared" si="0"/>
        <v>ok</v>
      </c>
      <c r="B39" s="38">
        <f t="shared" si="1"/>
        <v>-0.55000000000000071</v>
      </c>
      <c r="C39" s="42">
        <v>11.94</v>
      </c>
      <c r="D39" s="40" t="s">
        <v>104</v>
      </c>
      <c r="E39" s="6" t="s">
        <v>104</v>
      </c>
      <c r="F39" s="6" t="s">
        <v>105</v>
      </c>
      <c r="G39" s="5" t="s">
        <v>106</v>
      </c>
      <c r="H39" s="6" t="s">
        <v>55</v>
      </c>
      <c r="I39" s="6">
        <f>IF(J39&lt;=100,1,IF(J39&lt;=500,10,IF(J39&lt;=1000,50,IF(J39&lt;1500,100,IF(J39&gt;=1500,100,erro)))))</f>
        <v>1</v>
      </c>
      <c r="J39" s="6">
        <v>100</v>
      </c>
      <c r="K39" s="55">
        <v>12.49</v>
      </c>
      <c r="L39" s="24">
        <f t="shared" si="2"/>
        <v>1249</v>
      </c>
    </row>
    <row r="40" spans="1:13" x14ac:dyDescent="0.25">
      <c r="A40" s="4" t="str">
        <f t="shared" si="0"/>
        <v>ok</v>
      </c>
      <c r="B40" s="38">
        <f t="shared" si="1"/>
        <v>-0.33000000000000007</v>
      </c>
      <c r="C40" s="42">
        <v>6.99</v>
      </c>
      <c r="D40" s="40" t="s">
        <v>107</v>
      </c>
      <c r="E40" s="6" t="s">
        <v>107</v>
      </c>
      <c r="F40" s="6" t="s">
        <v>108</v>
      </c>
      <c r="G40" s="5" t="s">
        <v>109</v>
      </c>
      <c r="H40" s="6" t="s">
        <v>13</v>
      </c>
      <c r="I40" s="6">
        <f>IF(J40&lt;=100,1,IF(J40&lt;=500,10,IF(J40&lt;=1000,50,IF(J40&lt;1500,100,IF(J40&gt;=1500,100,erro)))))</f>
        <v>10</v>
      </c>
      <c r="J40" s="6">
        <v>500</v>
      </c>
      <c r="K40" s="55">
        <v>7.32</v>
      </c>
      <c r="L40" s="24">
        <f t="shared" si="2"/>
        <v>3660</v>
      </c>
    </row>
    <row r="41" spans="1:13" x14ac:dyDescent="0.25">
      <c r="A41" s="4" t="str">
        <f t="shared" si="0"/>
        <v>ok</v>
      </c>
      <c r="B41" s="38">
        <f t="shared" si="1"/>
        <v>-0.55000000000000071</v>
      </c>
      <c r="C41" s="42">
        <v>11.86</v>
      </c>
      <c r="D41" s="40" t="s">
        <v>110</v>
      </c>
      <c r="E41" s="7" t="s">
        <v>110</v>
      </c>
      <c r="F41" s="7" t="s">
        <v>111</v>
      </c>
      <c r="G41" s="8" t="s">
        <v>112</v>
      </c>
      <c r="H41" s="7" t="s">
        <v>13</v>
      </c>
      <c r="I41" s="6">
        <f>IF(J41&lt;=100,1,IF(J41&lt;=500,10,IF(J41&lt;=1000,50,IF(J41&lt;1500,100,IF(J41&gt;=1500,100,erro)))))</f>
        <v>1</v>
      </c>
      <c r="J41" s="7">
        <v>100</v>
      </c>
      <c r="K41" s="55">
        <v>12.41</v>
      </c>
      <c r="L41" s="24">
        <f t="shared" si="2"/>
        <v>1241</v>
      </c>
      <c r="M41" s="11"/>
    </row>
    <row r="42" spans="1:13" x14ac:dyDescent="0.25">
      <c r="A42" s="4" t="str">
        <f t="shared" si="0"/>
        <v>ok</v>
      </c>
      <c r="B42" s="38">
        <f t="shared" si="1"/>
        <v>-2.0000000000000018E-2</v>
      </c>
      <c r="C42" s="42">
        <v>0.5</v>
      </c>
      <c r="D42" s="40" t="s">
        <v>113</v>
      </c>
      <c r="E42" s="7" t="s">
        <v>113</v>
      </c>
      <c r="F42" s="7" t="s">
        <v>114</v>
      </c>
      <c r="G42" s="8" t="s">
        <v>115</v>
      </c>
      <c r="H42" s="7" t="s">
        <v>45</v>
      </c>
      <c r="I42" s="6">
        <f>IF(J42&lt;=100,1,IF(J42&lt;=500,10,IF(J42&lt;=1000,50,IF(J42&lt;1500,100,IF(J42&gt;=1500,100,erro)))))</f>
        <v>1</v>
      </c>
      <c r="J42" s="7">
        <v>50</v>
      </c>
      <c r="K42" s="55">
        <v>0.52</v>
      </c>
      <c r="L42" s="24">
        <f t="shared" si="2"/>
        <v>26</v>
      </c>
      <c r="M42" s="11"/>
    </row>
    <row r="43" spans="1:13" x14ac:dyDescent="0.25">
      <c r="A43" s="4" t="str">
        <f t="shared" si="0"/>
        <v>ok</v>
      </c>
      <c r="B43" s="38">
        <f t="shared" si="1"/>
        <v>0</v>
      </c>
      <c r="C43" s="42"/>
      <c r="D43" s="41" t="s">
        <v>116</v>
      </c>
      <c r="E43" s="19" t="s">
        <v>116</v>
      </c>
      <c r="F43" s="16"/>
      <c r="G43" s="20" t="s">
        <v>9</v>
      </c>
      <c r="H43" s="16"/>
      <c r="I43" s="16"/>
      <c r="J43" s="16"/>
      <c r="K43" s="56"/>
      <c r="L43" s="23"/>
    </row>
    <row r="44" spans="1:13" x14ac:dyDescent="0.25">
      <c r="A44" s="4" t="str">
        <f t="shared" si="0"/>
        <v>ok</v>
      </c>
      <c r="B44" s="38">
        <f t="shared" si="1"/>
        <v>-0.41999999999999993</v>
      </c>
      <c r="C44" s="42">
        <v>9.19</v>
      </c>
      <c r="D44" s="40" t="s">
        <v>117</v>
      </c>
      <c r="E44" s="7" t="s">
        <v>117</v>
      </c>
      <c r="F44" s="7" t="s">
        <v>118</v>
      </c>
      <c r="G44" s="8" t="s">
        <v>119</v>
      </c>
      <c r="H44" s="7" t="s">
        <v>13</v>
      </c>
      <c r="I44" s="6">
        <f>IF(J44&lt;=100,1,IF(J44&lt;=500,10,IF(J44&lt;=1000,50,IF(J44&lt;1500,100,IF(J44&gt;=1500,100,erro)))))</f>
        <v>10</v>
      </c>
      <c r="J44" s="7">
        <v>200</v>
      </c>
      <c r="K44" s="55">
        <v>9.61</v>
      </c>
      <c r="L44" s="24">
        <f t="shared" ref="L44:L56" si="3">J44*K44</f>
        <v>1922</v>
      </c>
      <c r="M44" s="11"/>
    </row>
    <row r="45" spans="1:13" x14ac:dyDescent="0.25">
      <c r="A45" s="4" t="str">
        <f t="shared" si="0"/>
        <v>ok</v>
      </c>
      <c r="B45" s="38">
        <f t="shared" si="1"/>
        <v>-0.51999999999999957</v>
      </c>
      <c r="C45" s="42">
        <v>11.35</v>
      </c>
      <c r="D45" s="40" t="s">
        <v>120</v>
      </c>
      <c r="E45" s="7" t="s">
        <v>120</v>
      </c>
      <c r="F45" s="7" t="s">
        <v>121</v>
      </c>
      <c r="G45" s="8" t="s">
        <v>122</v>
      </c>
      <c r="H45" s="7" t="s">
        <v>13</v>
      </c>
      <c r="I45" s="6">
        <f>IF(J45&lt;=100,1,IF(J45&lt;=500,10,IF(J45&lt;=1000,50,IF(J45&lt;1500,100,IF(J45&gt;=1500,100,erro)))))</f>
        <v>50</v>
      </c>
      <c r="J45" s="7">
        <v>600</v>
      </c>
      <c r="K45" s="55">
        <v>11.87</v>
      </c>
      <c r="L45" s="24">
        <f t="shared" si="3"/>
        <v>7121.9999999999991</v>
      </c>
      <c r="M45" s="11"/>
    </row>
    <row r="46" spans="1:13" x14ac:dyDescent="0.25">
      <c r="A46" s="4" t="str">
        <f t="shared" si="0"/>
        <v>ok</v>
      </c>
      <c r="B46" s="38">
        <f t="shared" si="1"/>
        <v>-1.2400000000000002</v>
      </c>
      <c r="C46" s="42">
        <v>14.83</v>
      </c>
      <c r="D46" s="40" t="s">
        <v>123</v>
      </c>
      <c r="E46" s="7" t="s">
        <v>123</v>
      </c>
      <c r="F46" s="7" t="s">
        <v>124</v>
      </c>
      <c r="G46" s="8" t="s">
        <v>125</v>
      </c>
      <c r="H46" s="7" t="s">
        <v>13</v>
      </c>
      <c r="I46" s="6">
        <f>IF(J46&lt;=100,1,IF(J46&lt;=500,10,IF(J46&lt;=1000,50,IF(J46&lt;1500,100,IF(J46&gt;=1500,100,erro)))))</f>
        <v>10</v>
      </c>
      <c r="J46" s="7">
        <v>500</v>
      </c>
      <c r="K46" s="55">
        <v>16.07</v>
      </c>
      <c r="L46" s="24">
        <f t="shared" si="3"/>
        <v>8035</v>
      </c>
      <c r="M46" s="11"/>
    </row>
    <row r="47" spans="1:13" x14ac:dyDescent="0.25">
      <c r="A47" s="4" t="str">
        <f t="shared" si="0"/>
        <v>ok</v>
      </c>
      <c r="B47" s="38">
        <f t="shared" si="1"/>
        <v>-6.999999999999984E-2</v>
      </c>
      <c r="C47" s="42">
        <v>1.61</v>
      </c>
      <c r="D47" s="40" t="s">
        <v>126</v>
      </c>
      <c r="E47" s="7" t="s">
        <v>126</v>
      </c>
      <c r="F47" s="7" t="s">
        <v>127</v>
      </c>
      <c r="G47" s="8" t="s">
        <v>128</v>
      </c>
      <c r="H47" s="7" t="s">
        <v>13</v>
      </c>
      <c r="I47" s="6">
        <f>IF(J47&lt;=100,1,IF(J47&lt;=500,10,IF(J47&lt;=1000,50,IF(J47&lt;1500,100,IF(J47&gt;=1500,100,erro)))))</f>
        <v>10</v>
      </c>
      <c r="J47" s="7">
        <v>300</v>
      </c>
      <c r="K47" s="55">
        <v>1.68</v>
      </c>
      <c r="L47" s="24">
        <f t="shared" si="3"/>
        <v>504</v>
      </c>
      <c r="M47" s="11"/>
    </row>
    <row r="48" spans="1:13" x14ac:dyDescent="0.25">
      <c r="A48" s="4" t="str">
        <f t="shared" si="0"/>
        <v>ok</v>
      </c>
      <c r="B48" s="38">
        <f t="shared" si="1"/>
        <v>-0.40000000000000036</v>
      </c>
      <c r="C48" s="42">
        <v>8.85</v>
      </c>
      <c r="D48" s="40" t="s">
        <v>129</v>
      </c>
      <c r="E48" s="7" t="s">
        <v>129</v>
      </c>
      <c r="F48" s="7" t="s">
        <v>130</v>
      </c>
      <c r="G48" s="8" t="s">
        <v>131</v>
      </c>
      <c r="H48" s="7" t="s">
        <v>55</v>
      </c>
      <c r="I48" s="6">
        <f>IF(J48&lt;=100,1,IF(J48&lt;=500,10,IF(J48&lt;=1000,50,IF(J48&lt;1500,100,IF(J48&gt;=1500,100,erro)))))</f>
        <v>10</v>
      </c>
      <c r="J48" s="7">
        <v>150</v>
      </c>
      <c r="K48" s="55">
        <v>9.25</v>
      </c>
      <c r="L48" s="24">
        <f t="shared" si="3"/>
        <v>1387.5</v>
      </c>
      <c r="M48" s="11"/>
    </row>
    <row r="49" spans="1:13" x14ac:dyDescent="0.25">
      <c r="A49" s="4" t="str">
        <f t="shared" si="0"/>
        <v>ok</v>
      </c>
      <c r="B49" s="38">
        <f t="shared" si="1"/>
        <v>-0.33000000000000007</v>
      </c>
      <c r="C49" s="42">
        <v>7.07</v>
      </c>
      <c r="D49" s="40" t="s">
        <v>132</v>
      </c>
      <c r="E49" s="7" t="s">
        <v>132</v>
      </c>
      <c r="F49" s="7" t="s">
        <v>133</v>
      </c>
      <c r="G49" s="8" t="s">
        <v>134</v>
      </c>
      <c r="H49" s="7" t="s">
        <v>13</v>
      </c>
      <c r="I49" s="6">
        <f>IF(J49&lt;=100,1,IF(J49&lt;=500,10,IF(J49&lt;=1000,50,IF(J49&lt;1500,100,IF(J49&gt;=1500,100,erro)))))</f>
        <v>10</v>
      </c>
      <c r="J49" s="7">
        <v>300</v>
      </c>
      <c r="K49" s="55">
        <v>7.4</v>
      </c>
      <c r="L49" s="24">
        <f t="shared" si="3"/>
        <v>2220</v>
      </c>
      <c r="M49" s="11"/>
    </row>
    <row r="50" spans="1:13" x14ac:dyDescent="0.25">
      <c r="A50" s="4" t="str">
        <f t="shared" si="0"/>
        <v>ok</v>
      </c>
      <c r="B50" s="38">
        <f t="shared" si="1"/>
        <v>-1.0899999999999999</v>
      </c>
      <c r="C50" s="42">
        <v>23.56</v>
      </c>
      <c r="D50" s="40" t="s">
        <v>2502</v>
      </c>
      <c r="E50" s="13" t="s">
        <v>2502</v>
      </c>
      <c r="F50" s="7" t="s">
        <v>135</v>
      </c>
      <c r="G50" s="8" t="s">
        <v>136</v>
      </c>
      <c r="H50" s="7" t="s">
        <v>13</v>
      </c>
      <c r="I50" s="6">
        <f>IF(J50&lt;=100,1,IF(J50&lt;=500,10,IF(J50&lt;=1000,50,IF(J50&lt;1500,100,IF(J50&gt;=1500,100,erro)))))</f>
        <v>50</v>
      </c>
      <c r="J50" s="7">
        <v>800</v>
      </c>
      <c r="K50" s="55">
        <v>24.65</v>
      </c>
      <c r="L50" s="24">
        <f t="shared" si="3"/>
        <v>19720</v>
      </c>
      <c r="M50" s="11"/>
    </row>
    <row r="51" spans="1:13" x14ac:dyDescent="0.25">
      <c r="A51" s="4" t="str">
        <f t="shared" si="0"/>
        <v>ok</v>
      </c>
      <c r="B51" s="38">
        <f t="shared" si="1"/>
        <v>-0.76999999999999957</v>
      </c>
      <c r="C51" s="42">
        <v>16.52</v>
      </c>
      <c r="D51" s="40" t="s">
        <v>137</v>
      </c>
      <c r="E51" s="7" t="s">
        <v>137</v>
      </c>
      <c r="F51" s="7" t="s">
        <v>138</v>
      </c>
      <c r="G51" s="8" t="s">
        <v>139</v>
      </c>
      <c r="H51" s="7" t="s">
        <v>55</v>
      </c>
      <c r="I51" s="6">
        <f>IF(J51&lt;=100,1,IF(J51&lt;=500,10,IF(J51&lt;=1000,50,IF(J51&lt;1500,100,IF(J51&gt;=1500,100,erro)))))</f>
        <v>100</v>
      </c>
      <c r="J51" s="7">
        <v>1200</v>
      </c>
      <c r="K51" s="55">
        <v>17.29</v>
      </c>
      <c r="L51" s="24">
        <f t="shared" si="3"/>
        <v>20748</v>
      </c>
      <c r="M51" s="11"/>
    </row>
    <row r="52" spans="1:13" x14ac:dyDescent="0.25">
      <c r="A52" s="4" t="str">
        <f t="shared" si="0"/>
        <v>ok</v>
      </c>
      <c r="B52" s="38">
        <f t="shared" si="1"/>
        <v>-0.40000000000000036</v>
      </c>
      <c r="C52" s="42">
        <v>8.59</v>
      </c>
      <c r="D52" s="40" t="s">
        <v>140</v>
      </c>
      <c r="E52" s="7" t="s">
        <v>140</v>
      </c>
      <c r="F52" s="7" t="s">
        <v>141</v>
      </c>
      <c r="G52" s="8" t="s">
        <v>142</v>
      </c>
      <c r="H52" s="7" t="s">
        <v>13</v>
      </c>
      <c r="I52" s="6">
        <f>IF(J52&lt;=100,1,IF(J52&lt;=500,10,IF(J52&lt;=1000,50,IF(J52&lt;1500,100,IF(J52&gt;=1500,100,erro)))))</f>
        <v>10</v>
      </c>
      <c r="J52" s="7">
        <v>250</v>
      </c>
      <c r="K52" s="55">
        <v>8.99</v>
      </c>
      <c r="L52" s="24">
        <f t="shared" si="3"/>
        <v>2247.5</v>
      </c>
      <c r="M52" s="11"/>
    </row>
    <row r="53" spans="1:13" x14ac:dyDescent="0.25">
      <c r="A53" s="4" t="str">
        <f t="shared" si="0"/>
        <v>ok</v>
      </c>
      <c r="B53" s="38">
        <f t="shared" si="1"/>
        <v>-0.14999999999999991</v>
      </c>
      <c r="C53" s="42">
        <v>2.98</v>
      </c>
      <c r="D53" s="40" t="s">
        <v>143</v>
      </c>
      <c r="E53" s="7" t="s">
        <v>143</v>
      </c>
      <c r="F53" s="7" t="s">
        <v>144</v>
      </c>
      <c r="G53" s="8" t="s">
        <v>145</v>
      </c>
      <c r="H53" s="7" t="s">
        <v>45</v>
      </c>
      <c r="I53" s="6">
        <f>IF(J53&lt;=100,1,IF(J53&lt;=500,10,IF(J53&lt;=1000,50,IF(J53&lt;1500,100,IF(J53&gt;=1500,100,erro)))))</f>
        <v>10</v>
      </c>
      <c r="J53" s="7">
        <v>150</v>
      </c>
      <c r="K53" s="55">
        <v>3.13</v>
      </c>
      <c r="L53" s="24">
        <f t="shared" si="3"/>
        <v>469.5</v>
      </c>
    </row>
    <row r="54" spans="1:13" x14ac:dyDescent="0.25">
      <c r="A54" s="4" t="str">
        <f t="shared" si="0"/>
        <v>CORRIGIR</v>
      </c>
      <c r="B54" s="38">
        <f t="shared" si="1"/>
        <v>-10.57</v>
      </c>
      <c r="E54" s="7" t="s">
        <v>2334</v>
      </c>
      <c r="F54" s="36" t="s">
        <v>2339</v>
      </c>
      <c r="G54" s="39" t="s">
        <v>2337</v>
      </c>
      <c r="H54" s="37" t="s">
        <v>13</v>
      </c>
      <c r="I54" s="6">
        <f>IF(J54&lt;=100,1,IF(J54&lt;=500,10,IF(J54&lt;=1000,50,IF(J54&lt;1500,100,IF(J54&gt;=1500,100,erro)))))</f>
        <v>100</v>
      </c>
      <c r="J54" s="37">
        <v>1500</v>
      </c>
      <c r="K54" s="57">
        <v>10.57</v>
      </c>
      <c r="L54" s="24">
        <f t="shared" si="3"/>
        <v>15855</v>
      </c>
    </row>
    <row r="55" spans="1:13" x14ac:dyDescent="0.25">
      <c r="A55" s="4" t="str">
        <f t="shared" si="0"/>
        <v>CORRIGIR</v>
      </c>
      <c r="B55" s="38">
        <f t="shared" si="1"/>
        <v>-118.12</v>
      </c>
      <c r="E55" s="7" t="s">
        <v>2335</v>
      </c>
      <c r="F55" s="37" t="s">
        <v>2340</v>
      </c>
      <c r="G55" s="35" t="s">
        <v>2338</v>
      </c>
      <c r="H55" s="37" t="s">
        <v>55</v>
      </c>
      <c r="I55" s="6">
        <f>IF(J55&lt;=100,1,IF(J55&lt;=500,10,IF(J55&lt;=1000,50,IF(J55&lt;1500,100,IF(J55&gt;=1500,100,erro)))))</f>
        <v>1</v>
      </c>
      <c r="J55" s="37">
        <v>50</v>
      </c>
      <c r="K55" s="57">
        <v>118.12</v>
      </c>
      <c r="L55" s="24">
        <f t="shared" si="3"/>
        <v>5906</v>
      </c>
    </row>
    <row r="56" spans="1:13" x14ac:dyDescent="0.25">
      <c r="A56" s="4" t="str">
        <f t="shared" si="0"/>
        <v>CORRIGIR</v>
      </c>
      <c r="B56" s="38">
        <f t="shared" si="1"/>
        <v>-46.27</v>
      </c>
      <c r="E56" s="7" t="s">
        <v>2336</v>
      </c>
      <c r="F56" s="37" t="s">
        <v>2341</v>
      </c>
      <c r="G56" s="35" t="s">
        <v>2385</v>
      </c>
      <c r="H56" s="37" t="s">
        <v>26</v>
      </c>
      <c r="I56" s="6">
        <f>IF(J56&lt;=100,1,IF(J56&lt;=500,10,IF(J56&lt;=1000,50,IF(J56&lt;1500,100,IF(J56&gt;=1500,100,erro)))))</f>
        <v>1</v>
      </c>
      <c r="J56" s="37">
        <v>100</v>
      </c>
      <c r="K56" s="57">
        <v>46.27</v>
      </c>
      <c r="L56" s="24">
        <f t="shared" si="3"/>
        <v>4627</v>
      </c>
    </row>
    <row r="57" spans="1:13" x14ac:dyDescent="0.25">
      <c r="A57" s="4" t="str">
        <f t="shared" si="0"/>
        <v>ok</v>
      </c>
      <c r="B57" s="38">
        <f t="shared" si="1"/>
        <v>0</v>
      </c>
      <c r="C57" s="42"/>
      <c r="D57" s="41" t="s">
        <v>146</v>
      </c>
      <c r="E57" s="19" t="s">
        <v>146</v>
      </c>
      <c r="F57" s="16"/>
      <c r="G57" s="20" t="s">
        <v>147</v>
      </c>
      <c r="H57" s="16"/>
      <c r="I57" s="16"/>
      <c r="J57" s="16"/>
      <c r="K57" s="54"/>
      <c r="L57" s="23"/>
    </row>
    <row r="58" spans="1:13" x14ac:dyDescent="0.25">
      <c r="A58" s="4" t="str">
        <f t="shared" si="0"/>
        <v>ok</v>
      </c>
      <c r="B58" s="38">
        <f t="shared" si="1"/>
        <v>-4.9999999999999822E-2</v>
      </c>
      <c r="C58" s="42">
        <v>1.0900000000000001</v>
      </c>
      <c r="D58" s="40" t="s">
        <v>148</v>
      </c>
      <c r="E58" s="6" t="s">
        <v>148</v>
      </c>
      <c r="F58" s="6" t="s">
        <v>149</v>
      </c>
      <c r="G58" s="5" t="s">
        <v>150</v>
      </c>
      <c r="H58" s="6" t="s">
        <v>13</v>
      </c>
      <c r="I58" s="6">
        <f>IF(J58&lt;=100,1,IF(J58&lt;=500,10,IF(J58&lt;=1000,50,IF(J58&lt;1500,100,IF(J58&gt;=1500,100,erro)))))</f>
        <v>10</v>
      </c>
      <c r="J58" s="6">
        <v>500</v>
      </c>
      <c r="K58" s="55">
        <v>1.1399999999999999</v>
      </c>
      <c r="L58" s="24">
        <f>J58*K58</f>
        <v>570</v>
      </c>
    </row>
    <row r="59" spans="1:13" x14ac:dyDescent="0.25">
      <c r="A59" s="4" t="str">
        <f t="shared" si="0"/>
        <v>ok</v>
      </c>
      <c r="B59" s="38">
        <f t="shared" si="1"/>
        <v>-1.9699999999999989</v>
      </c>
      <c r="C59" s="42">
        <v>42.33</v>
      </c>
      <c r="D59" s="40" t="s">
        <v>151</v>
      </c>
      <c r="E59" s="7" t="s">
        <v>151</v>
      </c>
      <c r="F59" s="7" t="s">
        <v>152</v>
      </c>
      <c r="G59" s="8" t="s">
        <v>153</v>
      </c>
      <c r="H59" s="7" t="s">
        <v>55</v>
      </c>
      <c r="I59" s="6">
        <f>IF(J59&lt;=100,1,IF(J59&lt;=500,10,IF(J59&lt;=1000,50,IF(J59&lt;1500,100,IF(J59&gt;=1500,100,erro)))))</f>
        <v>1</v>
      </c>
      <c r="J59" s="7">
        <v>10</v>
      </c>
      <c r="K59" s="55">
        <v>44.3</v>
      </c>
      <c r="L59" s="24">
        <f>J59*K59</f>
        <v>443</v>
      </c>
      <c r="M59" s="11"/>
    </row>
    <row r="60" spans="1:13" x14ac:dyDescent="0.25">
      <c r="A60" s="4" t="str">
        <f t="shared" si="0"/>
        <v>ok</v>
      </c>
      <c r="B60" s="38">
        <f t="shared" si="1"/>
        <v>-4.8800000000000097</v>
      </c>
      <c r="C60" s="42">
        <v>105.27</v>
      </c>
      <c r="D60" s="40" t="s">
        <v>154</v>
      </c>
      <c r="E60" s="7" t="s">
        <v>154</v>
      </c>
      <c r="F60" s="7" t="s">
        <v>155</v>
      </c>
      <c r="G60" s="8" t="s">
        <v>156</v>
      </c>
      <c r="H60" s="7" t="s">
        <v>55</v>
      </c>
      <c r="I60" s="6">
        <f>IF(J60&lt;=100,1,IF(J60&lt;=500,10,IF(J60&lt;=1000,50,IF(J60&lt;1500,100,IF(J60&gt;=1500,100,erro)))))</f>
        <v>1</v>
      </c>
      <c r="J60" s="7">
        <v>10</v>
      </c>
      <c r="K60" s="55">
        <v>110.15</v>
      </c>
      <c r="L60" s="24">
        <f>J60*K60</f>
        <v>1101.5</v>
      </c>
      <c r="M60" s="11"/>
    </row>
    <row r="61" spans="1:13" x14ac:dyDescent="0.25">
      <c r="A61" s="4" t="str">
        <f t="shared" si="0"/>
        <v>CORRIGIR</v>
      </c>
      <c r="B61" s="38">
        <f t="shared" si="1"/>
        <v>0</v>
      </c>
      <c r="E61" s="68" t="s">
        <v>2314</v>
      </c>
      <c r="F61" s="69"/>
      <c r="G61" s="69"/>
      <c r="H61" s="69"/>
      <c r="I61" s="69"/>
      <c r="J61" s="69"/>
      <c r="K61" s="70"/>
      <c r="L61" s="25">
        <f>SUM(L9:L60)</f>
        <v>366312.2</v>
      </c>
      <c r="M61" s="11"/>
    </row>
    <row r="62" spans="1:13" x14ac:dyDescent="0.25">
      <c r="A62" s="4" t="str">
        <f t="shared" si="0"/>
        <v>ok</v>
      </c>
      <c r="B62" s="38">
        <f t="shared" si="1"/>
        <v>0</v>
      </c>
      <c r="C62" s="42"/>
      <c r="D62" s="41" t="s">
        <v>157</v>
      </c>
      <c r="E62" s="17" t="s">
        <v>157</v>
      </c>
      <c r="F62" s="29"/>
      <c r="G62" s="18" t="s">
        <v>158</v>
      </c>
      <c r="H62" s="14"/>
      <c r="I62" s="14"/>
      <c r="J62" s="14"/>
      <c r="K62" s="53"/>
      <c r="L62" s="22"/>
    </row>
    <row r="63" spans="1:13" x14ac:dyDescent="0.25">
      <c r="A63" s="4" t="str">
        <f t="shared" si="0"/>
        <v>ok</v>
      </c>
      <c r="B63" s="38">
        <f t="shared" si="1"/>
        <v>0</v>
      </c>
      <c r="C63" s="42"/>
      <c r="D63" s="41" t="s">
        <v>159</v>
      </c>
      <c r="E63" s="19" t="s">
        <v>159</v>
      </c>
      <c r="F63" s="16"/>
      <c r="G63" s="20" t="s">
        <v>160</v>
      </c>
      <c r="H63" s="16"/>
      <c r="I63" s="16"/>
      <c r="J63" s="16"/>
      <c r="K63" s="54"/>
      <c r="L63" s="23"/>
    </row>
    <row r="64" spans="1:13" ht="30" x14ac:dyDescent="0.25">
      <c r="A64" s="4" t="str">
        <f t="shared" si="0"/>
        <v>ok</v>
      </c>
      <c r="B64" s="38">
        <f t="shared" si="1"/>
        <v>0.88999999999999879</v>
      </c>
      <c r="C64" s="42">
        <v>11.6</v>
      </c>
      <c r="D64" s="40" t="s">
        <v>161</v>
      </c>
      <c r="E64" s="6" t="s">
        <v>161</v>
      </c>
      <c r="F64" s="6" t="s">
        <v>162</v>
      </c>
      <c r="G64" s="5" t="s">
        <v>163</v>
      </c>
      <c r="H64" s="6" t="s">
        <v>13</v>
      </c>
      <c r="I64" s="6">
        <f>IF(J64&lt;=100,1,IF(J64&lt;=500,10,IF(J64&lt;=1000,50,IF(J64&lt;1500,100,IF(J64&gt;=1500,100,erro)))))</f>
        <v>50</v>
      </c>
      <c r="J64" s="6">
        <v>800</v>
      </c>
      <c r="K64" s="55">
        <v>10.71</v>
      </c>
      <c r="L64" s="24">
        <f t="shared" ref="L64:L71" si="4">J64*K64</f>
        <v>8568</v>
      </c>
    </row>
    <row r="65" spans="1:13" x14ac:dyDescent="0.25">
      <c r="A65" s="4" t="str">
        <f t="shared" si="0"/>
        <v>ok</v>
      </c>
      <c r="B65" s="38">
        <f t="shared" si="1"/>
        <v>26.180000000000064</v>
      </c>
      <c r="C65" s="42">
        <v>986.11</v>
      </c>
      <c r="D65" s="40" t="s">
        <v>164</v>
      </c>
      <c r="E65" s="7" t="s">
        <v>164</v>
      </c>
      <c r="F65" s="7" t="s">
        <v>165</v>
      </c>
      <c r="G65" s="8" t="s">
        <v>166</v>
      </c>
      <c r="H65" s="7" t="s">
        <v>55</v>
      </c>
      <c r="I65" s="6">
        <f>IF(J65&lt;=100,1,IF(J65&lt;=500,10,IF(J65&lt;=1000,50,IF(J65&lt;1500,100,IF(J65&gt;=1500,100,erro)))))</f>
        <v>1</v>
      </c>
      <c r="J65" s="7">
        <v>20</v>
      </c>
      <c r="K65" s="55">
        <v>959.93</v>
      </c>
      <c r="L65" s="24">
        <f t="shared" si="4"/>
        <v>19198.599999999999</v>
      </c>
      <c r="M65" s="11"/>
    </row>
    <row r="66" spans="1:13" x14ac:dyDescent="0.25">
      <c r="A66" s="4" t="str">
        <f t="shared" si="0"/>
        <v>ok</v>
      </c>
      <c r="B66" s="38">
        <f t="shared" si="1"/>
        <v>1.0099999999999998</v>
      </c>
      <c r="C66" s="42">
        <v>9.52</v>
      </c>
      <c r="D66" s="40" t="s">
        <v>167</v>
      </c>
      <c r="E66" s="7" t="s">
        <v>167</v>
      </c>
      <c r="F66" s="7" t="s">
        <v>168</v>
      </c>
      <c r="G66" s="8" t="s">
        <v>169</v>
      </c>
      <c r="H66" s="7" t="s">
        <v>45</v>
      </c>
      <c r="I66" s="6">
        <f>IF(J66&lt;=100,1,IF(J66&lt;=500,10,IF(J66&lt;=1000,50,IF(J66&lt;1500,100,IF(J66&gt;=1500,100,erro)))))</f>
        <v>50</v>
      </c>
      <c r="J66" s="7">
        <v>600</v>
      </c>
      <c r="K66" s="55">
        <v>8.51</v>
      </c>
      <c r="L66" s="24">
        <f t="shared" si="4"/>
        <v>5106</v>
      </c>
      <c r="M66" s="11"/>
    </row>
    <row r="67" spans="1:13" ht="30" x14ac:dyDescent="0.25">
      <c r="A67" s="4" t="str">
        <f t="shared" si="0"/>
        <v>ok</v>
      </c>
      <c r="B67" s="38">
        <f t="shared" si="1"/>
        <v>-1.1699999999999982</v>
      </c>
      <c r="C67" s="42">
        <v>21.87</v>
      </c>
      <c r="D67" s="40" t="s">
        <v>170</v>
      </c>
      <c r="E67" s="7" t="s">
        <v>170</v>
      </c>
      <c r="F67" s="7" t="s">
        <v>171</v>
      </c>
      <c r="G67" s="8" t="s">
        <v>172</v>
      </c>
      <c r="H67" s="7" t="s">
        <v>13</v>
      </c>
      <c r="I67" s="6">
        <f>IF(J67&lt;=100,1,IF(J67&lt;=500,10,IF(J67&lt;=1000,50,IF(J67&lt;1500,100,IF(J67&gt;=1500,100,erro)))))</f>
        <v>50</v>
      </c>
      <c r="J67" s="7">
        <v>800</v>
      </c>
      <c r="K67" s="55">
        <v>23.04</v>
      </c>
      <c r="L67" s="24">
        <f t="shared" si="4"/>
        <v>18432</v>
      </c>
      <c r="M67" s="11"/>
    </row>
    <row r="68" spans="1:13" ht="45" x14ac:dyDescent="0.25">
      <c r="A68" s="4" t="str">
        <f t="shared" si="0"/>
        <v>ok</v>
      </c>
      <c r="B68" s="38">
        <f t="shared" si="1"/>
        <v>-7.0400000000000205</v>
      </c>
      <c r="C68" s="42">
        <v>141.82</v>
      </c>
      <c r="D68" s="40" t="s">
        <v>173</v>
      </c>
      <c r="E68" s="7" t="s">
        <v>173</v>
      </c>
      <c r="F68" s="7" t="s">
        <v>174</v>
      </c>
      <c r="G68" s="8" t="s">
        <v>175</v>
      </c>
      <c r="H68" s="7" t="s">
        <v>45</v>
      </c>
      <c r="I68" s="6">
        <f>IF(J68&lt;=100,1,IF(J68&lt;=500,10,IF(J68&lt;=1000,50,IF(J68&lt;1500,100,IF(J68&gt;=1500,100,erro)))))</f>
        <v>10</v>
      </c>
      <c r="J68" s="7">
        <v>150</v>
      </c>
      <c r="K68" s="55">
        <v>148.86000000000001</v>
      </c>
      <c r="L68" s="24">
        <f t="shared" si="4"/>
        <v>22329.000000000004</v>
      </c>
      <c r="M68" s="11"/>
    </row>
    <row r="69" spans="1:13" ht="45" x14ac:dyDescent="0.25">
      <c r="A69" s="4" t="str">
        <f t="shared" si="0"/>
        <v>ok</v>
      </c>
      <c r="B69" s="38">
        <f t="shared" si="1"/>
        <v>-13.300000000000011</v>
      </c>
      <c r="C69" s="42">
        <v>174.82</v>
      </c>
      <c r="D69" s="40" t="s">
        <v>176</v>
      </c>
      <c r="E69" s="7" t="s">
        <v>176</v>
      </c>
      <c r="F69" s="7" t="s">
        <v>177</v>
      </c>
      <c r="G69" s="8" t="s">
        <v>178</v>
      </c>
      <c r="H69" s="7" t="s">
        <v>45</v>
      </c>
      <c r="I69" s="6">
        <f>IF(J69&lt;=100,1,IF(J69&lt;=500,10,IF(J69&lt;=1000,50,IF(J69&lt;1500,100,IF(J69&gt;=1500,100,erro)))))</f>
        <v>10</v>
      </c>
      <c r="J69" s="7">
        <v>150</v>
      </c>
      <c r="K69" s="55">
        <v>188.12</v>
      </c>
      <c r="L69" s="24">
        <f t="shared" si="4"/>
        <v>28218</v>
      </c>
    </row>
    <row r="70" spans="1:13" ht="30" x14ac:dyDescent="0.25">
      <c r="A70" s="4" t="str">
        <f t="shared" si="0"/>
        <v>ok</v>
      </c>
      <c r="B70" s="38">
        <f t="shared" si="1"/>
        <v>-21.819999999999936</v>
      </c>
      <c r="C70" s="42">
        <v>575.96</v>
      </c>
      <c r="D70" s="40" t="s">
        <v>180</v>
      </c>
      <c r="E70" s="7" t="s">
        <v>180</v>
      </c>
      <c r="F70" s="7" t="s">
        <v>181</v>
      </c>
      <c r="G70" s="8" t="s">
        <v>182</v>
      </c>
      <c r="H70" s="7" t="s">
        <v>179</v>
      </c>
      <c r="I70" s="6">
        <f>IF(J70&lt;=100,1,IF(J70&lt;=500,10,IF(J70&lt;=1000,50,IF(J70&lt;1500,100,IF(J70&gt;=1500,100,erro)))))</f>
        <v>1</v>
      </c>
      <c r="J70" s="7">
        <v>10</v>
      </c>
      <c r="K70" s="55">
        <v>597.78</v>
      </c>
      <c r="L70" s="24">
        <f t="shared" si="4"/>
        <v>5977.7999999999993</v>
      </c>
      <c r="M70" s="11"/>
    </row>
    <row r="71" spans="1:13" ht="30" x14ac:dyDescent="0.25">
      <c r="A71" s="4" t="str">
        <f t="shared" si="0"/>
        <v>ok</v>
      </c>
      <c r="B71" s="38">
        <f t="shared" si="1"/>
        <v>-117.80999999999995</v>
      </c>
      <c r="C71" s="42">
        <v>471.24</v>
      </c>
      <c r="D71" s="40" t="s">
        <v>183</v>
      </c>
      <c r="E71" s="7" t="s">
        <v>183</v>
      </c>
      <c r="F71" s="7" t="s">
        <v>184</v>
      </c>
      <c r="G71" s="8" t="s">
        <v>185</v>
      </c>
      <c r="H71" s="7" t="s">
        <v>179</v>
      </c>
      <c r="I71" s="6">
        <f>IF(J71&lt;=100,1,IF(J71&lt;=500,10,IF(J71&lt;=1000,50,IF(J71&lt;1500,100,IF(J71&gt;=1500,100,erro)))))</f>
        <v>1</v>
      </c>
      <c r="J71" s="7">
        <v>10</v>
      </c>
      <c r="K71" s="55">
        <v>589.04999999999995</v>
      </c>
      <c r="L71" s="24">
        <f t="shared" si="4"/>
        <v>5890.5</v>
      </c>
      <c r="M71" s="11"/>
    </row>
    <row r="72" spans="1:13" x14ac:dyDescent="0.25">
      <c r="A72" s="4" t="str">
        <f t="shared" ref="A72:A134" si="5">IF(D72=E72,"ok","CORRIGIR")</f>
        <v>CORRIGIR</v>
      </c>
      <c r="B72" s="38">
        <f t="shared" ref="B72:B124" si="6">C72-K72</f>
        <v>-14.69</v>
      </c>
      <c r="E72" s="7" t="s">
        <v>2386</v>
      </c>
      <c r="F72" s="37" t="s">
        <v>2481</v>
      </c>
      <c r="G72" s="35" t="s">
        <v>2380</v>
      </c>
      <c r="H72" s="37" t="s">
        <v>45</v>
      </c>
      <c r="I72" s="6">
        <f>IF(J72&lt;=100,1,IF(J72&lt;=500,10,IF(J72&lt;=1000,50,IF(J72&lt;1500,100,IF(J72&gt;=1500,100,erro)))))</f>
        <v>10</v>
      </c>
      <c r="J72" s="37">
        <v>500</v>
      </c>
      <c r="K72" s="57">
        <v>14.69</v>
      </c>
      <c r="L72" s="24">
        <f>K72*J72</f>
        <v>7345</v>
      </c>
      <c r="M72" s="11"/>
    </row>
    <row r="73" spans="1:13" ht="42.75" x14ac:dyDescent="0.25">
      <c r="A73" s="4" t="str">
        <f t="shared" si="5"/>
        <v>ok</v>
      </c>
      <c r="B73" s="38">
        <f t="shared" si="6"/>
        <v>0</v>
      </c>
      <c r="C73" s="42"/>
      <c r="D73" s="41" t="s">
        <v>186</v>
      </c>
      <c r="E73" s="19" t="s">
        <v>186</v>
      </c>
      <c r="F73" s="16"/>
      <c r="G73" s="20" t="s">
        <v>187</v>
      </c>
      <c r="H73" s="16"/>
      <c r="I73" s="16"/>
      <c r="J73" s="16"/>
      <c r="K73" s="54"/>
      <c r="L73" s="23"/>
    </row>
    <row r="74" spans="1:13" ht="45" x14ac:dyDescent="0.25">
      <c r="A74" s="4" t="str">
        <f t="shared" si="5"/>
        <v>ok</v>
      </c>
      <c r="B74" s="38">
        <f t="shared" si="6"/>
        <v>-33.779999999999973</v>
      </c>
      <c r="C74" s="42">
        <v>420.22</v>
      </c>
      <c r="D74" s="40" t="s">
        <v>188</v>
      </c>
      <c r="E74" s="7" t="s">
        <v>188</v>
      </c>
      <c r="F74" s="7" t="s">
        <v>189</v>
      </c>
      <c r="G74" s="8" t="s">
        <v>190</v>
      </c>
      <c r="H74" s="7" t="s">
        <v>13</v>
      </c>
      <c r="I74" s="6">
        <f>IF(J74&lt;=100,1,IF(J74&lt;=500,10,IF(J74&lt;=1000,50,IF(J74&lt;1500,100,IF(J74&gt;=1500,100,erro)))))</f>
        <v>1</v>
      </c>
      <c r="J74" s="7">
        <v>21</v>
      </c>
      <c r="K74" s="55">
        <v>454</v>
      </c>
      <c r="L74" s="24">
        <f t="shared" ref="L74:L78" si="7">J74*K74</f>
        <v>9534</v>
      </c>
    </row>
    <row r="75" spans="1:13" ht="45" x14ac:dyDescent="0.25">
      <c r="A75" s="4" t="str">
        <f t="shared" si="5"/>
        <v>ok</v>
      </c>
      <c r="B75" s="38">
        <f t="shared" si="6"/>
        <v>-29.639999999999986</v>
      </c>
      <c r="C75" s="42">
        <v>364.32</v>
      </c>
      <c r="D75" s="40" t="s">
        <v>191</v>
      </c>
      <c r="E75" s="7" t="s">
        <v>191</v>
      </c>
      <c r="F75" s="7" t="s">
        <v>192</v>
      </c>
      <c r="G75" s="8" t="s">
        <v>193</v>
      </c>
      <c r="H75" s="7" t="s">
        <v>13</v>
      </c>
      <c r="I75" s="6">
        <f>IF(J75&lt;=100,1,IF(J75&lt;=500,10,IF(J75&lt;=1000,50,IF(J75&lt;1500,100,IF(J75&gt;=1500,100,erro)))))</f>
        <v>1</v>
      </c>
      <c r="J75" s="7">
        <v>21</v>
      </c>
      <c r="K75" s="55">
        <v>393.96</v>
      </c>
      <c r="L75" s="24">
        <f t="shared" si="7"/>
        <v>8273.16</v>
      </c>
    </row>
    <row r="76" spans="1:13" ht="30" x14ac:dyDescent="0.25">
      <c r="A76" s="4" t="str">
        <f t="shared" si="5"/>
        <v>ok</v>
      </c>
      <c r="B76" s="38">
        <f t="shared" si="6"/>
        <v>157.28999999999996</v>
      </c>
      <c r="C76" s="43">
        <v>1938.04</v>
      </c>
      <c r="D76" s="40" t="s">
        <v>194</v>
      </c>
      <c r="E76" s="7" t="s">
        <v>194</v>
      </c>
      <c r="F76" s="7" t="s">
        <v>195</v>
      </c>
      <c r="G76" s="8" t="s">
        <v>196</v>
      </c>
      <c r="H76" s="7" t="s">
        <v>55</v>
      </c>
      <c r="I76" s="6">
        <f>IF(J76&lt;=100,1,IF(J76&lt;=500,10,IF(J76&lt;=1000,50,IF(J76&lt;1500,100,IF(J76&gt;=1500,100,erro)))))</f>
        <v>1</v>
      </c>
      <c r="J76" s="7">
        <v>3</v>
      </c>
      <c r="K76" s="55">
        <v>1780.75</v>
      </c>
      <c r="L76" s="24">
        <f t="shared" si="7"/>
        <v>5342.25</v>
      </c>
    </row>
    <row r="77" spans="1:13" ht="45" x14ac:dyDescent="0.25">
      <c r="A77" s="4" t="str">
        <f t="shared" si="5"/>
        <v>ok</v>
      </c>
      <c r="B77" s="38">
        <f t="shared" si="6"/>
        <v>-0.57000000000000028</v>
      </c>
      <c r="C77" s="42">
        <v>38.409999999999997</v>
      </c>
      <c r="D77" s="40" t="s">
        <v>197</v>
      </c>
      <c r="E77" s="7" t="s">
        <v>197</v>
      </c>
      <c r="F77" s="7" t="s">
        <v>198</v>
      </c>
      <c r="G77" s="8" t="s">
        <v>199</v>
      </c>
      <c r="H77" s="7" t="s">
        <v>45</v>
      </c>
      <c r="I77" s="6">
        <f>IF(J77&lt;=100,1,IF(J77&lt;=500,10,IF(J77&lt;=1000,50,IF(J77&lt;1500,100,IF(J77&gt;=1500,100,erro)))))</f>
        <v>1</v>
      </c>
      <c r="J77" s="7">
        <v>50</v>
      </c>
      <c r="K77" s="55">
        <v>38.979999999999997</v>
      </c>
      <c r="L77" s="24">
        <f t="shared" si="7"/>
        <v>1948.9999999999998</v>
      </c>
    </row>
    <row r="78" spans="1:13" ht="45" x14ac:dyDescent="0.25">
      <c r="A78" s="4" t="str">
        <f t="shared" si="5"/>
        <v>ok</v>
      </c>
      <c r="B78" s="38">
        <f t="shared" si="6"/>
        <v>-14.980000000000018</v>
      </c>
      <c r="C78" s="42">
        <v>459</v>
      </c>
      <c r="D78" s="40" t="s">
        <v>200</v>
      </c>
      <c r="E78" s="7" t="s">
        <v>200</v>
      </c>
      <c r="F78" s="7" t="s">
        <v>201</v>
      </c>
      <c r="G78" s="8" t="s">
        <v>202</v>
      </c>
      <c r="H78" s="7" t="s">
        <v>45</v>
      </c>
      <c r="I78" s="6">
        <f>IF(J78&lt;=100,1,IF(J78&lt;=500,10,IF(J78&lt;=1000,50,IF(J78&lt;1500,100,IF(J78&gt;=1500,100,erro)))))</f>
        <v>1</v>
      </c>
      <c r="J78" s="7">
        <v>50</v>
      </c>
      <c r="K78" s="55">
        <v>473.98</v>
      </c>
      <c r="L78" s="24">
        <f t="shared" si="7"/>
        <v>23699</v>
      </c>
    </row>
    <row r="79" spans="1:13" ht="15.75" customHeight="1" x14ac:dyDescent="0.25">
      <c r="A79" s="4" t="str">
        <f t="shared" si="5"/>
        <v>CORRIGIR</v>
      </c>
      <c r="B79" s="38">
        <f t="shared" si="6"/>
        <v>0</v>
      </c>
      <c r="C79" s="43"/>
      <c r="D79" s="40"/>
      <c r="E79" s="68" t="s">
        <v>2315</v>
      </c>
      <c r="F79" s="69"/>
      <c r="G79" s="69"/>
      <c r="H79" s="69"/>
      <c r="I79" s="69"/>
      <c r="J79" s="69"/>
      <c r="K79" s="70"/>
      <c r="L79" s="25">
        <f>SUM(L64:L78)</f>
        <v>169862.31</v>
      </c>
      <c r="M79" s="11"/>
    </row>
    <row r="80" spans="1:13" x14ac:dyDescent="0.25">
      <c r="A80" s="4" t="str">
        <f t="shared" si="5"/>
        <v>ok</v>
      </c>
      <c r="B80" s="38">
        <f t="shared" ref="B80:B95" si="8">C80-K81</f>
        <v>0</v>
      </c>
      <c r="C80" s="42"/>
      <c r="D80" s="41" t="s">
        <v>203</v>
      </c>
      <c r="E80" s="17" t="s">
        <v>203</v>
      </c>
      <c r="F80" s="29"/>
      <c r="G80" s="18" t="s">
        <v>204</v>
      </c>
      <c r="H80" s="14"/>
      <c r="I80" s="14"/>
      <c r="J80" s="14"/>
      <c r="K80" s="14"/>
      <c r="L80" s="22"/>
    </row>
    <row r="81" spans="1:13" x14ac:dyDescent="0.25">
      <c r="A81" s="4" t="str">
        <f t="shared" si="5"/>
        <v>ok</v>
      </c>
      <c r="B81" s="38">
        <f t="shared" si="8"/>
        <v>-47.99</v>
      </c>
      <c r="C81" s="42"/>
      <c r="D81" s="41" t="s">
        <v>205</v>
      </c>
      <c r="E81" s="19" t="s">
        <v>205</v>
      </c>
      <c r="F81" s="16"/>
      <c r="G81" s="20" t="s">
        <v>206</v>
      </c>
      <c r="H81" s="16"/>
      <c r="I81" s="16"/>
      <c r="J81" s="16"/>
      <c r="K81" s="54"/>
      <c r="L81" s="23"/>
    </row>
    <row r="82" spans="1:13" ht="16.5" x14ac:dyDescent="0.25">
      <c r="A82" s="4" t="str">
        <f t="shared" si="5"/>
        <v>ok</v>
      </c>
      <c r="B82" s="38">
        <f t="shared" si="8"/>
        <v>-35.339999999999996</v>
      </c>
      <c r="C82" s="42">
        <v>45.87</v>
      </c>
      <c r="D82" s="40" t="s">
        <v>207</v>
      </c>
      <c r="E82" s="7" t="s">
        <v>207</v>
      </c>
      <c r="F82" s="7" t="s">
        <v>208</v>
      </c>
      <c r="G82" s="8" t="s">
        <v>209</v>
      </c>
      <c r="H82" s="7" t="s">
        <v>26</v>
      </c>
      <c r="I82" s="6">
        <f>IF(J82&lt;=100,1,IF(J82&lt;=500,10,IF(J82&lt;=1000,50,IF(J82&lt;1500,100,IF(J82&gt;=1500,100,erro)))))</f>
        <v>1</v>
      </c>
      <c r="J82" s="7">
        <v>50</v>
      </c>
      <c r="K82" s="55">
        <v>47.99</v>
      </c>
      <c r="L82" s="24">
        <f>J82*K82</f>
        <v>2399.5</v>
      </c>
      <c r="M82" s="32"/>
    </row>
    <row r="83" spans="1:13" x14ac:dyDescent="0.25">
      <c r="A83" s="4" t="str">
        <f t="shared" si="5"/>
        <v>ok</v>
      </c>
      <c r="B83" s="38">
        <f t="shared" si="8"/>
        <v>66.14</v>
      </c>
      <c r="C83" s="42">
        <v>77.61</v>
      </c>
      <c r="D83" s="40" t="s">
        <v>210</v>
      </c>
      <c r="E83" s="7" t="s">
        <v>210</v>
      </c>
      <c r="F83" s="7" t="s">
        <v>211</v>
      </c>
      <c r="G83" s="8" t="s">
        <v>212</v>
      </c>
      <c r="H83" s="7" t="s">
        <v>26</v>
      </c>
      <c r="I83" s="6">
        <f>IF(J83&lt;=100,1,IF(J83&lt;=500,10,IF(J83&lt;=1000,50,IF(J83&lt;1500,100,IF(J83&gt;=1500,100,erro)))))</f>
        <v>1</v>
      </c>
      <c r="J83" s="7">
        <v>10</v>
      </c>
      <c r="K83" s="55">
        <v>81.209999999999994</v>
      </c>
      <c r="L83" s="24">
        <f t="shared" ref="L83:L85" si="9">J83*K83</f>
        <v>812.09999999999991</v>
      </c>
      <c r="M83" s="11"/>
    </row>
    <row r="84" spans="1:13" x14ac:dyDescent="0.25">
      <c r="A84" s="4" t="str">
        <f t="shared" si="5"/>
        <v>ok</v>
      </c>
      <c r="B84" s="38">
        <f t="shared" si="8"/>
        <v>-13.549999999999999</v>
      </c>
      <c r="C84" s="42">
        <v>11.56</v>
      </c>
      <c r="D84" s="40" t="s">
        <v>213</v>
      </c>
      <c r="E84" s="7" t="s">
        <v>213</v>
      </c>
      <c r="F84" s="7" t="s">
        <v>214</v>
      </c>
      <c r="G84" s="8" t="s">
        <v>215</v>
      </c>
      <c r="H84" s="7" t="s">
        <v>26</v>
      </c>
      <c r="I84" s="6">
        <f>IF(J84&lt;=100,1,IF(J84&lt;=500,10,IF(J84&lt;=1000,50,IF(J84&lt;1500,100,IF(J84&gt;=1500,100,erro)))))</f>
        <v>1</v>
      </c>
      <c r="J84" s="7">
        <v>50</v>
      </c>
      <c r="K84" s="55">
        <v>11.47</v>
      </c>
      <c r="L84" s="24">
        <f t="shared" si="9"/>
        <v>573.5</v>
      </c>
      <c r="M84" s="11"/>
    </row>
    <row r="85" spans="1:13" x14ac:dyDescent="0.25">
      <c r="A85" s="4" t="str">
        <f t="shared" si="5"/>
        <v>ok</v>
      </c>
      <c r="B85" s="38">
        <f t="shared" si="8"/>
        <v>23.99</v>
      </c>
      <c r="C85" s="42">
        <v>23.99</v>
      </c>
      <c r="D85" s="40" t="s">
        <v>216</v>
      </c>
      <c r="E85" s="7" t="s">
        <v>216</v>
      </c>
      <c r="F85" s="7" t="s">
        <v>217</v>
      </c>
      <c r="G85" s="8" t="s">
        <v>218</v>
      </c>
      <c r="H85" s="7" t="s">
        <v>13</v>
      </c>
      <c r="I85" s="6">
        <f>IF(J85&lt;=100,1,IF(J85&lt;=500,10,IF(J85&lt;=1000,50,IF(J85&lt;1500,100,IF(J85&gt;=1500,100,erro)))))</f>
        <v>1</v>
      </c>
      <c r="J85" s="7">
        <v>100</v>
      </c>
      <c r="K85" s="55">
        <v>25.11</v>
      </c>
      <c r="L85" s="24">
        <f t="shared" si="9"/>
        <v>2511</v>
      </c>
      <c r="M85" s="11"/>
    </row>
    <row r="86" spans="1:13" x14ac:dyDescent="0.25">
      <c r="A86" s="4" t="str">
        <f t="shared" si="5"/>
        <v>ok</v>
      </c>
      <c r="B86" s="38">
        <f t="shared" si="8"/>
        <v>-51.68</v>
      </c>
      <c r="C86" s="42"/>
      <c r="D86" s="41" t="s">
        <v>219</v>
      </c>
      <c r="E86" s="19" t="s">
        <v>219</v>
      </c>
      <c r="F86" s="16"/>
      <c r="G86" s="20" t="s">
        <v>220</v>
      </c>
      <c r="H86" s="16"/>
      <c r="I86" s="16"/>
      <c r="J86" s="16"/>
      <c r="K86" s="58"/>
      <c r="L86" s="23"/>
    </row>
    <row r="87" spans="1:13" x14ac:dyDescent="0.25">
      <c r="A87" s="4" t="str">
        <f t="shared" si="5"/>
        <v>ok</v>
      </c>
      <c r="B87" s="38">
        <f t="shared" si="8"/>
        <v>-50.870000000000005</v>
      </c>
      <c r="C87" s="42">
        <v>49.39</v>
      </c>
      <c r="D87" s="40" t="s">
        <v>221</v>
      </c>
      <c r="E87" s="7" t="s">
        <v>221</v>
      </c>
      <c r="F87" s="7" t="s">
        <v>222</v>
      </c>
      <c r="G87" s="8" t="s">
        <v>223</v>
      </c>
      <c r="H87" s="7" t="s">
        <v>26</v>
      </c>
      <c r="I87" s="6">
        <f>IF(J87&lt;=100,1,IF(J87&lt;=500,10,IF(J87&lt;=1000,50,IF(J87&lt;1500,100,IF(J87&gt;=1500,100,erro)))))</f>
        <v>1</v>
      </c>
      <c r="J87" s="7">
        <v>10</v>
      </c>
      <c r="K87" s="55">
        <v>51.68</v>
      </c>
      <c r="L87" s="24">
        <f>J87*K87</f>
        <v>516.79999999999995</v>
      </c>
      <c r="M87" s="11"/>
    </row>
    <row r="88" spans="1:13" x14ac:dyDescent="0.25">
      <c r="A88" s="4" t="str">
        <f t="shared" si="5"/>
        <v>ok</v>
      </c>
      <c r="B88" s="38">
        <f t="shared" si="8"/>
        <v>-50.429999999999993</v>
      </c>
      <c r="C88" s="42">
        <v>95.96</v>
      </c>
      <c r="D88" s="40" t="s">
        <v>224</v>
      </c>
      <c r="E88" s="7" t="s">
        <v>224</v>
      </c>
      <c r="F88" s="7" t="s">
        <v>225</v>
      </c>
      <c r="G88" s="8" t="s">
        <v>226</v>
      </c>
      <c r="H88" s="7" t="s">
        <v>26</v>
      </c>
      <c r="I88" s="6">
        <f>IF(J88&lt;=100,1,IF(J88&lt;=500,10,IF(J88&lt;=1000,50,IF(J88&lt;1500,100,IF(J88&gt;=1500,100,erro)))))</f>
        <v>1</v>
      </c>
      <c r="J88" s="7">
        <v>15</v>
      </c>
      <c r="K88" s="55">
        <v>100.26</v>
      </c>
      <c r="L88" s="24">
        <f t="shared" ref="L88:L92" si="10">J88*K88</f>
        <v>1503.9</v>
      </c>
      <c r="M88" s="11"/>
    </row>
    <row r="89" spans="1:13" x14ac:dyDescent="0.25">
      <c r="A89" s="4" t="str">
        <f t="shared" si="5"/>
        <v>ok</v>
      </c>
      <c r="B89" s="38">
        <f t="shared" si="8"/>
        <v>5.5999999999999943</v>
      </c>
      <c r="C89" s="42">
        <v>157.54</v>
      </c>
      <c r="D89" s="40" t="s">
        <v>227</v>
      </c>
      <c r="E89" s="7" t="s">
        <v>227</v>
      </c>
      <c r="F89" s="7" t="s">
        <v>228</v>
      </c>
      <c r="G89" s="8" t="s">
        <v>229</v>
      </c>
      <c r="H89" s="7" t="s">
        <v>26</v>
      </c>
      <c r="I89" s="6">
        <f>IF(J89&lt;=100,1,IF(J89&lt;=500,10,IF(J89&lt;=1000,50,IF(J89&lt;1500,100,IF(J89&gt;=1500,100,erro)))))</f>
        <v>1</v>
      </c>
      <c r="J89" s="7">
        <v>10</v>
      </c>
      <c r="K89" s="55">
        <v>146.38999999999999</v>
      </c>
      <c r="L89" s="24">
        <f t="shared" si="10"/>
        <v>1463.8999999999999</v>
      </c>
      <c r="M89" s="11"/>
    </row>
    <row r="90" spans="1:13" x14ac:dyDescent="0.25">
      <c r="A90" s="4" t="str">
        <f t="shared" si="5"/>
        <v>ok</v>
      </c>
      <c r="B90" s="38">
        <f t="shared" si="8"/>
        <v>119.85</v>
      </c>
      <c r="C90" s="42">
        <v>145.35</v>
      </c>
      <c r="D90" s="40" t="s">
        <v>230</v>
      </c>
      <c r="E90" s="7" t="s">
        <v>230</v>
      </c>
      <c r="F90" s="7" t="s">
        <v>231</v>
      </c>
      <c r="G90" s="8" t="s">
        <v>232</v>
      </c>
      <c r="H90" s="7" t="s">
        <v>26</v>
      </c>
      <c r="I90" s="6">
        <f>IF(J90&lt;=100,1,IF(J90&lt;=500,10,IF(J90&lt;=1000,50,IF(J90&lt;1500,100,IF(J90&gt;=1500,100,erro)))))</f>
        <v>1</v>
      </c>
      <c r="J90" s="7">
        <v>30</v>
      </c>
      <c r="K90" s="55">
        <v>151.94</v>
      </c>
      <c r="L90" s="24">
        <f t="shared" si="10"/>
        <v>4558.2</v>
      </c>
      <c r="M90" s="11"/>
    </row>
    <row r="91" spans="1:13" x14ac:dyDescent="0.25">
      <c r="A91" s="4" t="str">
        <f t="shared" si="5"/>
        <v>ok</v>
      </c>
      <c r="B91" s="38">
        <f t="shared" si="8"/>
        <v>17.869999999999997</v>
      </c>
      <c r="C91" s="42">
        <v>24.52</v>
      </c>
      <c r="D91" s="40" t="s">
        <v>233</v>
      </c>
      <c r="E91" s="7" t="s">
        <v>233</v>
      </c>
      <c r="F91" s="7" t="s">
        <v>234</v>
      </c>
      <c r="G91" s="8" t="s">
        <v>235</v>
      </c>
      <c r="H91" s="7" t="s">
        <v>26</v>
      </c>
      <c r="I91" s="6">
        <f>IF(J91&lt;=100,1,IF(J91&lt;=500,10,IF(J91&lt;=1000,50,IF(J91&lt;1500,100,IF(J91&gt;=1500,100,erro)))))</f>
        <v>1</v>
      </c>
      <c r="J91" s="7">
        <v>50</v>
      </c>
      <c r="K91" s="55">
        <v>25.5</v>
      </c>
      <c r="L91" s="24">
        <f t="shared" si="10"/>
        <v>1275</v>
      </c>
      <c r="M91" s="11"/>
    </row>
    <row r="92" spans="1:13" x14ac:dyDescent="0.25">
      <c r="A92" s="4" t="str">
        <f t="shared" si="5"/>
        <v>ok</v>
      </c>
      <c r="B92" s="38">
        <f t="shared" si="8"/>
        <v>6.35</v>
      </c>
      <c r="C92" s="42">
        <v>6.35</v>
      </c>
      <c r="D92" s="40" t="s">
        <v>236</v>
      </c>
      <c r="E92" s="6" t="s">
        <v>236</v>
      </c>
      <c r="F92" s="6" t="s">
        <v>237</v>
      </c>
      <c r="G92" s="5" t="s">
        <v>238</v>
      </c>
      <c r="H92" s="6" t="s">
        <v>26</v>
      </c>
      <c r="I92" s="6">
        <f>IF(J92&lt;=100,1,IF(J92&lt;=500,10,IF(J92&lt;=1000,50,IF(J92&lt;1500,100,IF(J92&gt;=1500,100,erro)))))</f>
        <v>1</v>
      </c>
      <c r="J92" s="7">
        <v>50</v>
      </c>
      <c r="K92" s="55">
        <v>6.65</v>
      </c>
      <c r="L92" s="24">
        <f t="shared" si="10"/>
        <v>332.5</v>
      </c>
      <c r="M92" s="11"/>
    </row>
    <row r="93" spans="1:13" x14ac:dyDescent="0.25">
      <c r="A93" s="4" t="str">
        <f t="shared" si="5"/>
        <v>ok</v>
      </c>
      <c r="B93" s="38">
        <f t="shared" si="8"/>
        <v>-63.41</v>
      </c>
      <c r="C93" s="42"/>
      <c r="D93" s="41" t="s">
        <v>239</v>
      </c>
      <c r="E93" s="19" t="s">
        <v>239</v>
      </c>
      <c r="F93" s="16"/>
      <c r="G93" s="20" t="s">
        <v>240</v>
      </c>
      <c r="H93" s="16"/>
      <c r="I93" s="16"/>
      <c r="J93" s="16"/>
      <c r="K93" s="54"/>
      <c r="L93" s="23"/>
    </row>
    <row r="94" spans="1:13" ht="45" x14ac:dyDescent="0.25">
      <c r="A94" s="4" t="str">
        <f t="shared" si="5"/>
        <v>ok</v>
      </c>
      <c r="B94" s="38">
        <f t="shared" si="8"/>
        <v>41.06</v>
      </c>
      <c r="C94" s="42">
        <v>63.21</v>
      </c>
      <c r="D94" s="40" t="s">
        <v>241</v>
      </c>
      <c r="E94" s="7" t="s">
        <v>241</v>
      </c>
      <c r="F94" s="7" t="s">
        <v>242</v>
      </c>
      <c r="G94" s="8" t="s">
        <v>243</v>
      </c>
      <c r="H94" s="7" t="s">
        <v>26</v>
      </c>
      <c r="I94" s="6">
        <f>IF(J94&lt;=100,1,IF(J94&lt;=500,10,IF(J94&lt;=1000,50,IF(J94&lt;1500,100,IF(J94&gt;=1500,100,erro)))))</f>
        <v>50</v>
      </c>
      <c r="J94" s="7">
        <v>1000</v>
      </c>
      <c r="K94" s="55">
        <v>63.41</v>
      </c>
      <c r="L94" s="24">
        <f>J94*K94</f>
        <v>63410</v>
      </c>
      <c r="M94" s="11"/>
    </row>
    <row r="95" spans="1:13" ht="30" x14ac:dyDescent="0.25">
      <c r="A95" s="4" t="str">
        <f t="shared" si="5"/>
        <v>ok</v>
      </c>
      <c r="B95" s="38">
        <f t="shared" si="8"/>
        <v>6.4000000000000021</v>
      </c>
      <c r="C95" s="42">
        <v>21.17</v>
      </c>
      <c r="D95" s="40" t="s">
        <v>244</v>
      </c>
      <c r="E95" s="7" t="s">
        <v>244</v>
      </c>
      <c r="F95" s="7" t="s">
        <v>245</v>
      </c>
      <c r="G95" s="8" t="s">
        <v>246</v>
      </c>
      <c r="H95" s="7" t="s">
        <v>55</v>
      </c>
      <c r="I95" s="6">
        <f>IF(J95&lt;=100,1,IF(J95&lt;=500,10,IF(J95&lt;=1000,50,IF(J95&lt;1500,100,IF(J95&gt;=1500,100,erro)))))</f>
        <v>10</v>
      </c>
      <c r="J95" s="7">
        <v>500</v>
      </c>
      <c r="K95" s="55">
        <v>22.15</v>
      </c>
      <c r="L95" s="24">
        <f t="shared" ref="L95:L96" si="11">J95*K95</f>
        <v>11075</v>
      </c>
      <c r="M95" s="11"/>
    </row>
    <row r="96" spans="1:13" ht="30" x14ac:dyDescent="0.25">
      <c r="A96" s="4" t="str">
        <f t="shared" si="5"/>
        <v>ok</v>
      </c>
      <c r="B96" s="38" t="e">
        <f>C96-#REF!</f>
        <v>#REF!</v>
      </c>
      <c r="C96" s="42">
        <v>14.11</v>
      </c>
      <c r="D96" s="40" t="s">
        <v>247</v>
      </c>
      <c r="E96" s="7" t="s">
        <v>247</v>
      </c>
      <c r="F96" s="7" t="s">
        <v>248</v>
      </c>
      <c r="G96" s="8" t="s">
        <v>249</v>
      </c>
      <c r="H96" s="7" t="s">
        <v>55</v>
      </c>
      <c r="I96" s="6">
        <f>IF(J96&lt;=100,1,IF(J96&lt;=500,10,IF(J96&lt;=1000,50,IF(J96&lt;1500,100,IF(J96&gt;=1500,100,erro)))))</f>
        <v>10</v>
      </c>
      <c r="J96" s="7">
        <v>500</v>
      </c>
      <c r="K96" s="55">
        <v>14.77</v>
      </c>
      <c r="L96" s="24">
        <f t="shared" si="11"/>
        <v>7385</v>
      </c>
      <c r="M96" s="11"/>
    </row>
    <row r="97" spans="1:13" x14ac:dyDescent="0.25">
      <c r="A97" s="4" t="str">
        <f t="shared" si="5"/>
        <v>CORRIGIR</v>
      </c>
      <c r="B97" s="38">
        <f t="shared" si="6"/>
        <v>0</v>
      </c>
      <c r="C97" s="43"/>
      <c r="D97" s="40"/>
      <c r="E97" s="68" t="s">
        <v>2316</v>
      </c>
      <c r="F97" s="69"/>
      <c r="G97" s="69"/>
      <c r="H97" s="69"/>
      <c r="I97" s="69"/>
      <c r="J97" s="69"/>
      <c r="K97" s="70"/>
      <c r="L97" s="25">
        <f>SUM(L81:L96)</f>
        <v>97816.4</v>
      </c>
      <c r="M97" s="11"/>
    </row>
    <row r="98" spans="1:13" x14ac:dyDescent="0.25">
      <c r="A98" s="4" t="str">
        <f t="shared" si="5"/>
        <v>ok</v>
      </c>
      <c r="B98" s="38">
        <f t="shared" ref="B98:B122" si="12">C98-K99</f>
        <v>0</v>
      </c>
      <c r="C98" s="42"/>
      <c r="D98" s="41" t="s">
        <v>250</v>
      </c>
      <c r="E98" s="17" t="s">
        <v>250</v>
      </c>
      <c r="F98" s="29"/>
      <c r="G98" s="18" t="s">
        <v>251</v>
      </c>
      <c r="H98" s="14"/>
      <c r="I98" s="14"/>
      <c r="J98" s="14"/>
      <c r="K98" s="14"/>
      <c r="L98" s="22"/>
    </row>
    <row r="99" spans="1:13" x14ac:dyDescent="0.25">
      <c r="A99" s="4" t="str">
        <f t="shared" si="5"/>
        <v>ok</v>
      </c>
      <c r="B99" s="38">
        <f t="shared" si="12"/>
        <v>-673.77</v>
      </c>
      <c r="C99" s="42"/>
      <c r="D99" s="41" t="s">
        <v>259</v>
      </c>
      <c r="E99" s="19" t="s">
        <v>259</v>
      </c>
      <c r="F99" s="16"/>
      <c r="G99" s="20" t="s">
        <v>260</v>
      </c>
      <c r="H99" s="16"/>
      <c r="I99" s="16"/>
      <c r="J99" s="16"/>
      <c r="K99" s="54"/>
      <c r="L99" s="23"/>
    </row>
    <row r="100" spans="1:13" ht="30" x14ac:dyDescent="0.25">
      <c r="A100" s="4" t="str">
        <f t="shared" si="5"/>
        <v>ok</v>
      </c>
      <c r="B100" s="38">
        <f t="shared" si="12"/>
        <v>50.389999999999986</v>
      </c>
      <c r="C100" s="42">
        <v>671.16</v>
      </c>
      <c r="D100" s="40" t="s">
        <v>261</v>
      </c>
      <c r="E100" s="7" t="s">
        <v>261</v>
      </c>
      <c r="F100" s="7" t="s">
        <v>262</v>
      </c>
      <c r="G100" s="8" t="s">
        <v>252</v>
      </c>
      <c r="H100" s="7" t="s">
        <v>26</v>
      </c>
      <c r="I100" s="6">
        <f>IF(J100&lt;=100,1,IF(J100&lt;=500,10,IF(J100&lt;=1000,50,IF(J100&lt;1500,100,IF(J100&gt;=1500,100,erro)))))</f>
        <v>1</v>
      </c>
      <c r="J100" s="7">
        <v>50</v>
      </c>
      <c r="K100" s="55">
        <v>673.77</v>
      </c>
      <c r="L100" s="24">
        <f>J100*K100</f>
        <v>33688.5</v>
      </c>
      <c r="M100" s="11"/>
    </row>
    <row r="101" spans="1:13" ht="30" x14ac:dyDescent="0.25">
      <c r="A101" s="4" t="str">
        <f t="shared" si="5"/>
        <v>ok</v>
      </c>
      <c r="B101" s="38">
        <f t="shared" si="12"/>
        <v>-20.909999999999968</v>
      </c>
      <c r="C101" s="42">
        <v>617.32000000000005</v>
      </c>
      <c r="D101" s="40" t="s">
        <v>263</v>
      </c>
      <c r="E101" s="7" t="s">
        <v>263</v>
      </c>
      <c r="F101" s="7" t="s">
        <v>264</v>
      </c>
      <c r="G101" s="8" t="s">
        <v>253</v>
      </c>
      <c r="H101" s="7" t="s">
        <v>26</v>
      </c>
      <c r="I101" s="6">
        <f>IF(J101&lt;=100,1,IF(J101&lt;=500,10,IF(J101&lt;=1000,50,IF(J101&lt;1500,100,IF(J101&gt;=1500,100,erro)))))</f>
        <v>1</v>
      </c>
      <c r="J101" s="7">
        <v>30</v>
      </c>
      <c r="K101" s="55">
        <v>620.77</v>
      </c>
      <c r="L101" s="24">
        <f t="shared" ref="L101:L123" si="13">J101*K101</f>
        <v>18623.099999999999</v>
      </c>
      <c r="M101" s="11"/>
    </row>
    <row r="102" spans="1:13" ht="30" x14ac:dyDescent="0.25">
      <c r="A102" s="4" t="str">
        <f t="shared" si="5"/>
        <v>ok</v>
      </c>
      <c r="B102" s="38">
        <f t="shared" si="12"/>
        <v>-22.409999999999968</v>
      </c>
      <c r="C102" s="42">
        <v>634.87</v>
      </c>
      <c r="D102" s="40" t="s">
        <v>265</v>
      </c>
      <c r="E102" s="7" t="s">
        <v>265</v>
      </c>
      <c r="F102" s="7" t="s">
        <v>266</v>
      </c>
      <c r="G102" s="8" t="s">
        <v>254</v>
      </c>
      <c r="H102" s="7" t="s">
        <v>26</v>
      </c>
      <c r="I102" s="6">
        <f>IF(J102&lt;=100,1,IF(J102&lt;=500,10,IF(J102&lt;=1000,50,IF(J102&lt;1500,100,IF(J102&gt;=1500,100,erro)))))</f>
        <v>1</v>
      </c>
      <c r="J102" s="7">
        <v>30</v>
      </c>
      <c r="K102" s="55">
        <v>638.23</v>
      </c>
      <c r="L102" s="24">
        <f t="shared" si="13"/>
        <v>19146.900000000001</v>
      </c>
      <c r="M102" s="11"/>
    </row>
    <row r="103" spans="1:13" ht="30" x14ac:dyDescent="0.25">
      <c r="A103" s="4" t="str">
        <f t="shared" si="5"/>
        <v>ok</v>
      </c>
      <c r="B103" s="38">
        <f t="shared" si="12"/>
        <v>645.37</v>
      </c>
      <c r="C103" s="42">
        <v>654.13</v>
      </c>
      <c r="D103" s="40" t="s">
        <v>267</v>
      </c>
      <c r="E103" s="7" t="s">
        <v>267</v>
      </c>
      <c r="F103" s="7" t="s">
        <v>268</v>
      </c>
      <c r="G103" s="8" t="s">
        <v>255</v>
      </c>
      <c r="H103" s="7" t="s">
        <v>26</v>
      </c>
      <c r="I103" s="6">
        <f>IF(J103&lt;=100,1,IF(J103&lt;=500,10,IF(J103&lt;=1000,50,IF(J103&lt;1500,100,IF(J103&gt;=1500,100,erro)))))</f>
        <v>1</v>
      </c>
      <c r="J103" s="7">
        <v>30</v>
      </c>
      <c r="K103" s="55">
        <v>657.28</v>
      </c>
      <c r="L103" s="24">
        <f t="shared" si="13"/>
        <v>19718.399999999998</v>
      </c>
      <c r="M103" s="11"/>
    </row>
    <row r="104" spans="1:13" ht="30" x14ac:dyDescent="0.25">
      <c r="A104" s="4" t="str">
        <f t="shared" si="5"/>
        <v>ok</v>
      </c>
      <c r="B104" s="38">
        <f t="shared" si="12"/>
        <v>-0.47999999999999865</v>
      </c>
      <c r="C104" s="42">
        <v>8.6300000000000008</v>
      </c>
      <c r="D104" s="40" t="s">
        <v>269</v>
      </c>
      <c r="E104" s="7" t="s">
        <v>269</v>
      </c>
      <c r="F104" s="7" t="s">
        <v>270</v>
      </c>
      <c r="G104" s="8" t="s">
        <v>256</v>
      </c>
      <c r="H104" s="7" t="s">
        <v>257</v>
      </c>
      <c r="I104" s="6">
        <f>IF(J104&lt;=100,1,IF(J104&lt;=500,10,IF(J104&lt;=1000,50,IF(J104&lt;1500,100,IF(J104&gt;=1500,100,erro)))))</f>
        <v>50</v>
      </c>
      <c r="J104" s="7">
        <v>800</v>
      </c>
      <c r="K104" s="55">
        <v>8.76</v>
      </c>
      <c r="L104" s="24">
        <f t="shared" si="13"/>
        <v>7008</v>
      </c>
      <c r="M104" s="11"/>
    </row>
    <row r="105" spans="1:13" ht="30" x14ac:dyDescent="0.25">
      <c r="A105" s="4" t="str">
        <f t="shared" si="5"/>
        <v>ok</v>
      </c>
      <c r="B105" s="38">
        <f t="shared" si="12"/>
        <v>0.3100000000000005</v>
      </c>
      <c r="C105" s="42">
        <v>9.01</v>
      </c>
      <c r="D105" s="40" t="s">
        <v>271</v>
      </c>
      <c r="E105" s="7" t="s">
        <v>271</v>
      </c>
      <c r="F105" s="7" t="s">
        <v>272</v>
      </c>
      <c r="G105" s="8" t="s">
        <v>273</v>
      </c>
      <c r="H105" s="7" t="s">
        <v>257</v>
      </c>
      <c r="I105" s="6">
        <f>IF(J105&lt;=100,1,IF(J105&lt;=500,10,IF(J105&lt;=1000,50,IF(J105&lt;1500,100,IF(J105&gt;=1500,100,erro)))))</f>
        <v>50</v>
      </c>
      <c r="J105" s="7">
        <v>800</v>
      </c>
      <c r="K105" s="55">
        <v>9.11</v>
      </c>
      <c r="L105" s="24">
        <f t="shared" si="13"/>
        <v>7288</v>
      </c>
      <c r="M105" s="11"/>
    </row>
    <row r="106" spans="1:13" ht="30" x14ac:dyDescent="0.25">
      <c r="A106" s="4" t="str">
        <f t="shared" si="5"/>
        <v>ok</v>
      </c>
      <c r="B106" s="38">
        <f t="shared" si="12"/>
        <v>-74.39</v>
      </c>
      <c r="C106" s="42">
        <v>8.59</v>
      </c>
      <c r="D106" s="40" t="s">
        <v>274</v>
      </c>
      <c r="E106" s="7" t="s">
        <v>274</v>
      </c>
      <c r="F106" s="7" t="s">
        <v>275</v>
      </c>
      <c r="G106" s="8" t="s">
        <v>258</v>
      </c>
      <c r="H106" s="7" t="s">
        <v>257</v>
      </c>
      <c r="I106" s="6">
        <f>IF(J106&lt;=100,1,IF(J106&lt;=500,10,IF(J106&lt;=1000,50,IF(J106&lt;1500,100,IF(J106&gt;=1500,100,erro)))))</f>
        <v>100</v>
      </c>
      <c r="J106" s="7">
        <v>1200</v>
      </c>
      <c r="K106" s="55">
        <v>8.6999999999999993</v>
      </c>
      <c r="L106" s="24">
        <f t="shared" si="13"/>
        <v>10440</v>
      </c>
      <c r="M106" s="11"/>
    </row>
    <row r="107" spans="1:13" ht="45" x14ac:dyDescent="0.25">
      <c r="A107" s="4" t="str">
        <f t="shared" si="5"/>
        <v>ok</v>
      </c>
      <c r="B107" s="38">
        <f t="shared" si="12"/>
        <v>28.680000000000007</v>
      </c>
      <c r="C107" s="42">
        <v>124.68</v>
      </c>
      <c r="D107" s="40" t="s">
        <v>276</v>
      </c>
      <c r="E107" s="7" t="s">
        <v>276</v>
      </c>
      <c r="F107" s="7" t="s">
        <v>277</v>
      </c>
      <c r="G107" s="8" t="s">
        <v>278</v>
      </c>
      <c r="H107" s="7" t="s">
        <v>13</v>
      </c>
      <c r="I107" s="6">
        <f>IF(J107&lt;=100,1,IF(J107&lt;=500,10,IF(J107&lt;=1000,50,IF(J107&lt;1500,100,IF(J107&gt;=1500,100,erro)))))</f>
        <v>10</v>
      </c>
      <c r="J107" s="7">
        <v>200</v>
      </c>
      <c r="K107" s="55">
        <v>82.98</v>
      </c>
      <c r="L107" s="24">
        <f t="shared" si="13"/>
        <v>16596</v>
      </c>
      <c r="M107" s="11"/>
    </row>
    <row r="108" spans="1:13" ht="45" x14ac:dyDescent="0.25">
      <c r="A108" s="4" t="str">
        <f t="shared" si="5"/>
        <v>ok</v>
      </c>
      <c r="B108" s="38">
        <f t="shared" si="12"/>
        <v>148.55000000000001</v>
      </c>
      <c r="C108" s="42">
        <v>148.55000000000001</v>
      </c>
      <c r="D108" s="40" t="s">
        <v>279</v>
      </c>
      <c r="E108" s="7" t="s">
        <v>279</v>
      </c>
      <c r="F108" s="7" t="s">
        <v>280</v>
      </c>
      <c r="G108" s="8" t="s">
        <v>281</v>
      </c>
      <c r="H108" s="7" t="s">
        <v>13</v>
      </c>
      <c r="I108" s="6">
        <f>IF(J108&lt;=100,1,IF(J108&lt;=500,10,IF(J108&lt;=1000,50,IF(J108&lt;1500,100,IF(J108&gt;=1500,100,erro)))))</f>
        <v>10</v>
      </c>
      <c r="J108" s="7">
        <v>150</v>
      </c>
      <c r="K108" s="55">
        <v>96</v>
      </c>
      <c r="L108" s="24">
        <f t="shared" si="13"/>
        <v>14400</v>
      </c>
      <c r="M108" s="11"/>
    </row>
    <row r="109" spans="1:13" x14ac:dyDescent="0.25">
      <c r="A109" s="4" t="str">
        <f t="shared" si="5"/>
        <v>ok</v>
      </c>
      <c r="B109" s="38">
        <f t="shared" si="12"/>
        <v>-81.17</v>
      </c>
      <c r="C109" s="42"/>
      <c r="D109" s="41" t="s">
        <v>282</v>
      </c>
      <c r="E109" s="19" t="s">
        <v>282</v>
      </c>
      <c r="F109" s="16"/>
      <c r="G109" s="20" t="s">
        <v>283</v>
      </c>
      <c r="H109" s="16"/>
      <c r="I109" s="16"/>
      <c r="J109" s="16"/>
      <c r="K109" s="58"/>
      <c r="L109" s="23"/>
    </row>
    <row r="110" spans="1:13" ht="30" x14ac:dyDescent="0.25">
      <c r="A110" s="4" t="str">
        <f t="shared" si="5"/>
        <v>ok</v>
      </c>
      <c r="B110" s="38">
        <f t="shared" si="12"/>
        <v>95.66</v>
      </c>
      <c r="C110" s="42">
        <v>95.66</v>
      </c>
      <c r="D110" s="40" t="s">
        <v>284</v>
      </c>
      <c r="E110" s="6" t="s">
        <v>284</v>
      </c>
      <c r="F110" s="6" t="s">
        <v>285</v>
      </c>
      <c r="G110" s="8" t="s">
        <v>286</v>
      </c>
      <c r="H110" s="7" t="s">
        <v>13</v>
      </c>
      <c r="I110" s="6">
        <f>IF(J110&lt;=100,1,IF(J110&lt;=500,10,IF(J110&lt;=1000,50,IF(J110&lt;1500,100,IF(J110&gt;=1500,100,erro)))))</f>
        <v>10</v>
      </c>
      <c r="J110" s="7">
        <v>150</v>
      </c>
      <c r="K110" s="55">
        <v>81.17</v>
      </c>
      <c r="L110" s="24">
        <f t="shared" si="13"/>
        <v>12175.5</v>
      </c>
      <c r="M110" s="11"/>
    </row>
    <row r="111" spans="1:13" x14ac:dyDescent="0.25">
      <c r="A111" s="4" t="str">
        <f t="shared" si="5"/>
        <v>ok</v>
      </c>
      <c r="B111" s="38">
        <f t="shared" si="12"/>
        <v>-51.74</v>
      </c>
      <c r="C111" s="42"/>
      <c r="D111" s="41" t="s">
        <v>287</v>
      </c>
      <c r="E111" s="19" t="s">
        <v>287</v>
      </c>
      <c r="F111" s="16"/>
      <c r="G111" s="20" t="s">
        <v>288</v>
      </c>
      <c r="H111" s="16"/>
      <c r="I111" s="16"/>
      <c r="J111" s="16"/>
      <c r="K111" s="58"/>
      <c r="L111" s="23"/>
    </row>
    <row r="112" spans="1:13" ht="30" x14ac:dyDescent="0.25">
      <c r="A112" s="4" t="str">
        <f t="shared" si="5"/>
        <v>ok</v>
      </c>
      <c r="B112" s="38">
        <f t="shared" si="12"/>
        <v>51.47</v>
      </c>
      <c r="C112" s="42">
        <v>51.47</v>
      </c>
      <c r="D112" s="40" t="s">
        <v>289</v>
      </c>
      <c r="E112" s="7" t="s">
        <v>289</v>
      </c>
      <c r="F112" s="7" t="s">
        <v>290</v>
      </c>
      <c r="G112" s="8" t="s">
        <v>291</v>
      </c>
      <c r="H112" s="7" t="s">
        <v>45</v>
      </c>
      <c r="I112" s="6">
        <f>IF(J112&lt;=100,1,IF(J112&lt;=500,10,IF(J112&lt;=1000,50,IF(J112&lt;1500,100,IF(J112&gt;=1500,100,erro)))))</f>
        <v>1</v>
      </c>
      <c r="J112" s="7">
        <v>100</v>
      </c>
      <c r="K112" s="55">
        <v>51.74</v>
      </c>
      <c r="L112" s="24">
        <f t="shared" si="13"/>
        <v>5174</v>
      </c>
      <c r="M112" s="11"/>
    </row>
    <row r="113" spans="1:13" x14ac:dyDescent="0.25">
      <c r="A113" s="4" t="str">
        <f t="shared" si="5"/>
        <v>ok</v>
      </c>
      <c r="B113" s="38">
        <f t="shared" si="12"/>
        <v>-125.02</v>
      </c>
      <c r="C113" s="42"/>
      <c r="D113" s="41" t="s">
        <v>292</v>
      </c>
      <c r="E113" s="19" t="s">
        <v>292</v>
      </c>
      <c r="F113" s="16"/>
      <c r="G113" s="20" t="s">
        <v>293</v>
      </c>
      <c r="H113" s="16"/>
      <c r="I113" s="16"/>
      <c r="J113" s="16"/>
      <c r="K113" s="58"/>
      <c r="L113" s="23"/>
    </row>
    <row r="114" spans="1:13" ht="30" x14ac:dyDescent="0.25">
      <c r="A114" s="4" t="str">
        <f t="shared" si="5"/>
        <v>ok</v>
      </c>
      <c r="B114" s="38">
        <f t="shared" si="12"/>
        <v>45.64</v>
      </c>
      <c r="C114" s="42">
        <v>119.47</v>
      </c>
      <c r="D114" s="40" t="s">
        <v>294</v>
      </c>
      <c r="E114" s="6" t="s">
        <v>294</v>
      </c>
      <c r="F114" s="6" t="s">
        <v>295</v>
      </c>
      <c r="G114" s="5" t="s">
        <v>296</v>
      </c>
      <c r="H114" s="6" t="s">
        <v>13</v>
      </c>
      <c r="I114" s="6">
        <f>IF(J114&lt;=100,1,IF(J114&lt;=500,10,IF(J114&lt;=1000,50,IF(J114&lt;1500,100,IF(J114&gt;=1500,100,erro)))))</f>
        <v>1</v>
      </c>
      <c r="J114" s="7">
        <v>100</v>
      </c>
      <c r="K114" s="55">
        <v>125.02</v>
      </c>
      <c r="L114" s="24">
        <f t="shared" si="13"/>
        <v>12502</v>
      </c>
      <c r="M114" s="11"/>
    </row>
    <row r="115" spans="1:13" x14ac:dyDescent="0.25">
      <c r="A115" s="4" t="str">
        <f t="shared" si="5"/>
        <v>ok</v>
      </c>
      <c r="B115" s="38">
        <f t="shared" si="12"/>
        <v>48.410000000000004</v>
      </c>
      <c r="C115" s="42">
        <v>70.56</v>
      </c>
      <c r="D115" s="40" t="s">
        <v>297</v>
      </c>
      <c r="E115" s="6" t="s">
        <v>297</v>
      </c>
      <c r="F115" s="6" t="s">
        <v>298</v>
      </c>
      <c r="G115" s="5" t="s">
        <v>299</v>
      </c>
      <c r="H115" s="6" t="s">
        <v>13</v>
      </c>
      <c r="I115" s="6">
        <f>IF(J115&lt;=100,1,IF(J115&lt;=500,10,IF(J115&lt;=1000,50,IF(J115&lt;1500,100,IF(J115&gt;=1500,100,erro)))))</f>
        <v>1</v>
      </c>
      <c r="J115" s="7">
        <v>100</v>
      </c>
      <c r="K115" s="55">
        <v>73.83</v>
      </c>
      <c r="L115" s="24">
        <f t="shared" si="13"/>
        <v>7383</v>
      </c>
      <c r="M115" s="11"/>
    </row>
    <row r="116" spans="1:13" ht="30" x14ac:dyDescent="0.25">
      <c r="A116" s="4" t="str">
        <f t="shared" si="5"/>
        <v>ok</v>
      </c>
      <c r="B116" s="38">
        <f t="shared" si="12"/>
        <v>-57.019999999999996</v>
      </c>
      <c r="C116" s="42">
        <v>21.17</v>
      </c>
      <c r="D116" s="40" t="s">
        <v>300</v>
      </c>
      <c r="E116" s="6" t="s">
        <v>300</v>
      </c>
      <c r="F116" s="6" t="s">
        <v>301</v>
      </c>
      <c r="G116" s="5" t="s">
        <v>302</v>
      </c>
      <c r="H116" s="6" t="s">
        <v>13</v>
      </c>
      <c r="I116" s="6">
        <f>IF(J116&lt;=100,1,IF(J116&lt;=500,10,IF(J116&lt;=1000,50,IF(J116&lt;1500,100,IF(J116&gt;=1500,100,erro)))))</f>
        <v>10</v>
      </c>
      <c r="J116" s="7">
        <v>450</v>
      </c>
      <c r="K116" s="55">
        <v>22.15</v>
      </c>
      <c r="L116" s="24">
        <f t="shared" si="13"/>
        <v>9967.5</v>
      </c>
      <c r="M116" s="11"/>
    </row>
    <row r="117" spans="1:13" x14ac:dyDescent="0.25">
      <c r="A117" s="4" t="str">
        <f t="shared" si="5"/>
        <v>ok</v>
      </c>
      <c r="B117" s="38">
        <f t="shared" si="12"/>
        <v>72.259999999999991</v>
      </c>
      <c r="C117" s="42">
        <v>76.709999999999994</v>
      </c>
      <c r="D117" s="40" t="s">
        <v>303</v>
      </c>
      <c r="E117" s="6" t="s">
        <v>303</v>
      </c>
      <c r="F117" s="6" t="s">
        <v>304</v>
      </c>
      <c r="G117" s="5" t="s">
        <v>305</v>
      </c>
      <c r="H117" s="6" t="s">
        <v>13</v>
      </c>
      <c r="I117" s="6">
        <f>IF(J117&lt;=100,1,IF(J117&lt;=500,10,IF(J117&lt;=1000,50,IF(J117&lt;1500,100,IF(J117&gt;=1500,100,erro)))))</f>
        <v>10</v>
      </c>
      <c r="J117" s="7">
        <v>250</v>
      </c>
      <c r="K117" s="55">
        <v>78.19</v>
      </c>
      <c r="L117" s="24">
        <f t="shared" si="13"/>
        <v>19547.5</v>
      </c>
      <c r="M117" s="11"/>
    </row>
    <row r="118" spans="1:13" x14ac:dyDescent="0.25">
      <c r="A118" s="4" t="str">
        <f t="shared" si="5"/>
        <v>ok</v>
      </c>
      <c r="B118" s="38">
        <f t="shared" si="12"/>
        <v>-363</v>
      </c>
      <c r="C118" s="42">
        <v>4.25</v>
      </c>
      <c r="D118" s="40" t="s">
        <v>306</v>
      </c>
      <c r="E118" s="6" t="s">
        <v>306</v>
      </c>
      <c r="F118" s="6" t="s">
        <v>307</v>
      </c>
      <c r="G118" s="5" t="s">
        <v>308</v>
      </c>
      <c r="H118" s="6" t="s">
        <v>257</v>
      </c>
      <c r="I118" s="6">
        <f>IF(J118&lt;=100,1,IF(J118&lt;=500,10,IF(J118&lt;=1000,50,IF(J118&lt;1500,100,IF(J118&gt;=1500,100,erro)))))</f>
        <v>10</v>
      </c>
      <c r="J118" s="7">
        <v>150</v>
      </c>
      <c r="K118" s="55">
        <v>4.45</v>
      </c>
      <c r="L118" s="24">
        <f t="shared" si="13"/>
        <v>667.5</v>
      </c>
      <c r="M118" s="11"/>
    </row>
    <row r="119" spans="1:13" ht="30" x14ac:dyDescent="0.25">
      <c r="A119" s="4" t="str">
        <f t="shared" si="5"/>
        <v>ok</v>
      </c>
      <c r="B119" s="38">
        <f t="shared" si="12"/>
        <v>326.15999999999997</v>
      </c>
      <c r="C119" s="42">
        <v>398.64</v>
      </c>
      <c r="D119" s="40" t="s">
        <v>309</v>
      </c>
      <c r="E119" s="6" t="s">
        <v>309</v>
      </c>
      <c r="F119" s="6" t="s">
        <v>310</v>
      </c>
      <c r="G119" s="5" t="s">
        <v>311</v>
      </c>
      <c r="H119" s="6" t="s">
        <v>13</v>
      </c>
      <c r="I119" s="6">
        <f>IF(J119&lt;=100,1,IF(J119&lt;=500,10,IF(J119&lt;=1000,50,IF(J119&lt;1500,100,IF(J119&gt;=1500,100,erro)))))</f>
        <v>10</v>
      </c>
      <c r="J119" s="7">
        <v>250</v>
      </c>
      <c r="K119" s="55">
        <v>367.25</v>
      </c>
      <c r="L119" s="24">
        <f t="shared" si="13"/>
        <v>91812.5</v>
      </c>
      <c r="M119" s="11"/>
    </row>
    <row r="120" spans="1:13" x14ac:dyDescent="0.25">
      <c r="A120" s="4" t="str">
        <f t="shared" si="5"/>
        <v>ok</v>
      </c>
      <c r="B120" s="38">
        <f t="shared" si="12"/>
        <v>59.510000000000005</v>
      </c>
      <c r="C120" s="42">
        <v>73.12</v>
      </c>
      <c r="D120" s="40" t="s">
        <v>312</v>
      </c>
      <c r="E120" s="6" t="s">
        <v>312</v>
      </c>
      <c r="F120" s="6" t="s">
        <v>313</v>
      </c>
      <c r="G120" s="5" t="s">
        <v>314</v>
      </c>
      <c r="H120" s="6" t="s">
        <v>13</v>
      </c>
      <c r="I120" s="6">
        <f>IF(J120&lt;=100,1,IF(J120&lt;=500,10,IF(J120&lt;=1000,50,IF(J120&lt;1500,100,IF(J120&gt;=1500,100,erro)))))</f>
        <v>10</v>
      </c>
      <c r="J120" s="7">
        <v>200</v>
      </c>
      <c r="K120" s="55">
        <v>72.48</v>
      </c>
      <c r="L120" s="24">
        <f t="shared" si="13"/>
        <v>14496</v>
      </c>
      <c r="M120" s="11"/>
    </row>
    <row r="121" spans="1:13" x14ac:dyDescent="0.25">
      <c r="A121" s="4" t="str">
        <f t="shared" si="5"/>
        <v>ok</v>
      </c>
      <c r="B121" s="38">
        <f t="shared" si="12"/>
        <v>-3316.96</v>
      </c>
      <c r="C121" s="42">
        <v>13.02</v>
      </c>
      <c r="D121" s="40" t="s">
        <v>315</v>
      </c>
      <c r="E121" s="6" t="s">
        <v>315</v>
      </c>
      <c r="F121" s="6" t="s">
        <v>316</v>
      </c>
      <c r="G121" s="5" t="s">
        <v>317</v>
      </c>
      <c r="H121" s="6" t="s">
        <v>13</v>
      </c>
      <c r="I121" s="6">
        <f>IF(J121&lt;=100,1,IF(J121&lt;=500,10,IF(J121&lt;=1000,50,IF(J121&lt;1500,100,IF(J121&gt;=1500,100,erro)))))</f>
        <v>10</v>
      </c>
      <c r="J121" s="7">
        <v>200</v>
      </c>
      <c r="K121" s="55">
        <v>13.61</v>
      </c>
      <c r="L121" s="24">
        <f t="shared" si="13"/>
        <v>2722</v>
      </c>
      <c r="M121" s="11"/>
    </row>
    <row r="122" spans="1:13" ht="30" x14ac:dyDescent="0.25">
      <c r="A122" s="4" t="str">
        <f t="shared" si="5"/>
        <v>ok</v>
      </c>
      <c r="B122" s="38">
        <f t="shared" si="12"/>
        <v>2988.01</v>
      </c>
      <c r="C122" s="43">
        <v>3059.8</v>
      </c>
      <c r="D122" s="40" t="s">
        <v>318</v>
      </c>
      <c r="E122" s="6" t="s">
        <v>318</v>
      </c>
      <c r="F122" s="6" t="s">
        <v>319</v>
      </c>
      <c r="G122" s="5" t="s">
        <v>320</v>
      </c>
      <c r="H122" s="6" t="s">
        <v>26</v>
      </c>
      <c r="I122" s="6">
        <f>IF(J122&lt;=100,1,IF(J122&lt;=500,10,IF(J122&lt;=1000,50,IF(J122&lt;1500,100,IF(J122&gt;=1500,100,erro)))))</f>
        <v>1</v>
      </c>
      <c r="J122" s="7">
        <v>5</v>
      </c>
      <c r="K122" s="55">
        <v>3329.98</v>
      </c>
      <c r="L122" s="24">
        <f t="shared" si="13"/>
        <v>16649.900000000001</v>
      </c>
      <c r="M122" s="11"/>
    </row>
    <row r="123" spans="1:13" x14ac:dyDescent="0.25">
      <c r="A123" s="4" t="str">
        <f t="shared" si="5"/>
        <v>ok</v>
      </c>
      <c r="B123" s="38" t="e">
        <f>C123-#REF!</f>
        <v>#REF!</v>
      </c>
      <c r="C123" s="42">
        <v>60.17</v>
      </c>
      <c r="D123" s="40" t="s">
        <v>321</v>
      </c>
      <c r="E123" s="6" t="s">
        <v>321</v>
      </c>
      <c r="F123" s="6" t="s">
        <v>322</v>
      </c>
      <c r="G123" s="5" t="s">
        <v>323</v>
      </c>
      <c r="H123" s="6" t="s">
        <v>13</v>
      </c>
      <c r="I123" s="6">
        <f>IF(J123&lt;=100,1,IF(J123&lt;=500,10,IF(J123&lt;=1000,50,IF(J123&lt;1500,100,IF(J123&gt;=1500,100,erro)))))</f>
        <v>10</v>
      </c>
      <c r="J123" s="7">
        <v>150</v>
      </c>
      <c r="K123" s="55">
        <v>71.790000000000006</v>
      </c>
      <c r="L123" s="24">
        <f t="shared" si="13"/>
        <v>10768.500000000002</v>
      </c>
      <c r="M123" s="11"/>
    </row>
    <row r="124" spans="1:13" x14ac:dyDescent="0.25">
      <c r="A124" s="4" t="str">
        <f t="shared" si="5"/>
        <v>CORRIGIR</v>
      </c>
      <c r="B124" s="38">
        <f t="shared" si="6"/>
        <v>0</v>
      </c>
      <c r="C124" s="42"/>
      <c r="D124" s="40"/>
      <c r="E124" s="68" t="s">
        <v>2317</v>
      </c>
      <c r="F124" s="69"/>
      <c r="G124" s="69"/>
      <c r="H124" s="69"/>
      <c r="I124" s="69"/>
      <c r="J124" s="69"/>
      <c r="K124" s="70"/>
      <c r="L124" s="25">
        <f>SUM(L100:L123)</f>
        <v>350774.80000000005</v>
      </c>
      <c r="M124" s="11"/>
    </row>
    <row r="125" spans="1:13" x14ac:dyDescent="0.25">
      <c r="A125" s="4" t="str">
        <f t="shared" si="5"/>
        <v>ok</v>
      </c>
      <c r="B125" s="38">
        <f t="shared" ref="B125:B142" si="14">C125-K126</f>
        <v>0</v>
      </c>
      <c r="C125" s="42"/>
      <c r="D125" s="41" t="s">
        <v>324</v>
      </c>
      <c r="E125" s="17" t="s">
        <v>324</v>
      </c>
      <c r="F125" s="29"/>
      <c r="G125" s="18" t="s">
        <v>325</v>
      </c>
      <c r="H125" s="14"/>
      <c r="I125" s="14"/>
      <c r="J125" s="14"/>
      <c r="K125" s="14"/>
      <c r="L125" s="22"/>
    </row>
    <row r="126" spans="1:13" x14ac:dyDescent="0.25">
      <c r="A126" s="4" t="str">
        <f t="shared" si="5"/>
        <v>ok</v>
      </c>
      <c r="B126" s="38">
        <f t="shared" si="14"/>
        <v>-129.54</v>
      </c>
      <c r="C126" s="42"/>
      <c r="D126" s="41" t="s">
        <v>326</v>
      </c>
      <c r="E126" s="19" t="s">
        <v>326</v>
      </c>
      <c r="F126" s="16"/>
      <c r="G126" s="20" t="s">
        <v>327</v>
      </c>
      <c r="H126" s="16"/>
      <c r="I126" s="16"/>
      <c r="J126" s="16"/>
      <c r="K126" s="58"/>
      <c r="L126" s="23"/>
    </row>
    <row r="127" spans="1:13" ht="30" x14ac:dyDescent="0.25">
      <c r="A127" s="4" t="str">
        <f t="shared" si="5"/>
        <v>ok</v>
      </c>
      <c r="B127" s="38">
        <f t="shared" si="14"/>
        <v>133.77000000000001</v>
      </c>
      <c r="C127" s="42">
        <v>133.77000000000001</v>
      </c>
      <c r="D127" s="40" t="s">
        <v>328</v>
      </c>
      <c r="E127" s="7" t="s">
        <v>328</v>
      </c>
      <c r="F127" s="7" t="s">
        <v>329</v>
      </c>
      <c r="G127" s="8" t="s">
        <v>330</v>
      </c>
      <c r="H127" s="7" t="s">
        <v>13</v>
      </c>
      <c r="I127" s="6">
        <f>IF(J127&lt;=100,1,IF(J127&lt;=500,10,IF(J127&lt;=1000,50,IF(J127&lt;1500,100,IF(J127&gt;=1500,100,erro)))))</f>
        <v>1</v>
      </c>
      <c r="J127" s="7">
        <v>50</v>
      </c>
      <c r="K127" s="55">
        <v>129.54</v>
      </c>
      <c r="L127" s="24">
        <f>J127*K127</f>
        <v>6477</v>
      </c>
    </row>
    <row r="128" spans="1:13" x14ac:dyDescent="0.25">
      <c r="A128" s="4" t="str">
        <f t="shared" si="5"/>
        <v>ok</v>
      </c>
      <c r="B128" s="38">
        <f t="shared" si="14"/>
        <v>-98.18</v>
      </c>
      <c r="C128" s="42"/>
      <c r="D128" s="41" t="s">
        <v>331</v>
      </c>
      <c r="E128" s="19" t="s">
        <v>331</v>
      </c>
      <c r="F128" s="16"/>
      <c r="G128" s="20" t="s">
        <v>332</v>
      </c>
      <c r="H128" s="16"/>
      <c r="I128" s="16"/>
      <c r="J128" s="16"/>
      <c r="K128" s="58"/>
      <c r="L128" s="23"/>
    </row>
    <row r="129" spans="1:13" ht="30" x14ac:dyDescent="0.25">
      <c r="A129" s="4" t="str">
        <f t="shared" si="5"/>
        <v>ok</v>
      </c>
      <c r="B129" s="38">
        <f t="shared" si="14"/>
        <v>-296.49</v>
      </c>
      <c r="C129" s="42">
        <v>96.21</v>
      </c>
      <c r="D129" s="40" t="s">
        <v>333</v>
      </c>
      <c r="E129" s="6" t="s">
        <v>333</v>
      </c>
      <c r="F129" s="6" t="s">
        <v>334</v>
      </c>
      <c r="G129" s="5" t="s">
        <v>335</v>
      </c>
      <c r="H129" s="6" t="s">
        <v>13</v>
      </c>
      <c r="I129" s="6">
        <f>IF(J129&lt;=100,1,IF(J129&lt;=500,10,IF(J129&lt;=1000,50,IF(J129&lt;1500,100,IF(J129&gt;=1500,100,erro)))))</f>
        <v>50</v>
      </c>
      <c r="J129" s="7">
        <v>600</v>
      </c>
      <c r="K129" s="55">
        <v>98.18</v>
      </c>
      <c r="L129" s="24">
        <f>J129*K129</f>
        <v>58908.000000000007</v>
      </c>
      <c r="M129" s="11"/>
    </row>
    <row r="130" spans="1:13" ht="30" x14ac:dyDescent="0.25">
      <c r="A130" s="4" t="str">
        <f t="shared" si="5"/>
        <v>ok</v>
      </c>
      <c r="B130" s="38">
        <f t="shared" si="14"/>
        <v>-87.37</v>
      </c>
      <c r="C130" s="42">
        <v>364.88</v>
      </c>
      <c r="D130" s="40" t="s">
        <v>336</v>
      </c>
      <c r="E130" s="6" t="s">
        <v>336</v>
      </c>
      <c r="F130" s="6" t="s">
        <v>337</v>
      </c>
      <c r="G130" s="5" t="s">
        <v>338</v>
      </c>
      <c r="H130" s="6" t="s">
        <v>55</v>
      </c>
      <c r="I130" s="6">
        <f>IF(J130&lt;=100,1,IF(J130&lt;=500,10,IF(J130&lt;=1000,50,IF(J130&lt;1500,100,IF(J130&gt;=1500,100,erro)))))</f>
        <v>1</v>
      </c>
      <c r="J130" s="7">
        <v>70</v>
      </c>
      <c r="K130" s="55">
        <v>392.7</v>
      </c>
      <c r="L130" s="24">
        <f t="shared" ref="L130:L132" si="15">J130*K130</f>
        <v>27489</v>
      </c>
      <c r="M130" s="11"/>
    </row>
    <row r="131" spans="1:13" ht="30" x14ac:dyDescent="0.25">
      <c r="A131" s="4" t="str">
        <f t="shared" si="5"/>
        <v>ok</v>
      </c>
      <c r="B131" s="38">
        <f t="shared" si="14"/>
        <v>283.45999999999998</v>
      </c>
      <c r="C131" s="42">
        <v>463.65</v>
      </c>
      <c r="D131" s="40" t="s">
        <v>339</v>
      </c>
      <c r="E131" s="6" t="s">
        <v>339</v>
      </c>
      <c r="F131" s="6" t="s">
        <v>340</v>
      </c>
      <c r="G131" s="5" t="s">
        <v>341</v>
      </c>
      <c r="H131" s="6" t="s">
        <v>13</v>
      </c>
      <c r="I131" s="6">
        <f>IF(J131&lt;=100,1,IF(J131&lt;=500,10,IF(J131&lt;=1000,50,IF(J131&lt;1500,100,IF(J131&gt;=1500,100,erro)))))</f>
        <v>1</v>
      </c>
      <c r="J131" s="7">
        <v>60</v>
      </c>
      <c r="K131" s="55">
        <v>452.25</v>
      </c>
      <c r="L131" s="24">
        <f t="shared" si="15"/>
        <v>27135</v>
      </c>
      <c r="M131" s="11"/>
    </row>
    <row r="132" spans="1:13" ht="30" x14ac:dyDescent="0.25">
      <c r="A132" s="4" t="str">
        <f t="shared" si="5"/>
        <v>CORRIGIR</v>
      </c>
      <c r="B132" s="38">
        <f t="shared" si="14"/>
        <v>0</v>
      </c>
      <c r="E132" s="13" t="s">
        <v>2491</v>
      </c>
      <c r="F132" s="37" t="s">
        <v>2479</v>
      </c>
      <c r="G132" s="35" t="s">
        <v>2488</v>
      </c>
      <c r="H132" s="37" t="s">
        <v>13</v>
      </c>
      <c r="I132" s="6">
        <f>IF(J132&lt;=100,1,IF(J132&lt;=500,10,IF(J132&lt;=1000,50,IF(J132&lt;1500,100,IF(J132&gt;=1500,100,erro)))))</f>
        <v>10</v>
      </c>
      <c r="J132" s="37">
        <v>500</v>
      </c>
      <c r="K132" s="57">
        <v>180.19</v>
      </c>
      <c r="L132" s="24">
        <f t="shared" si="15"/>
        <v>90095</v>
      </c>
      <c r="M132" s="11"/>
    </row>
    <row r="133" spans="1:13" x14ac:dyDescent="0.25">
      <c r="A133" s="4" t="str">
        <f t="shared" si="5"/>
        <v>ok</v>
      </c>
      <c r="B133" s="38">
        <f t="shared" si="14"/>
        <v>-7.28</v>
      </c>
      <c r="C133" s="42"/>
      <c r="D133" s="41" t="s">
        <v>342</v>
      </c>
      <c r="E133" s="19" t="s">
        <v>342</v>
      </c>
      <c r="F133" s="16"/>
      <c r="G133" s="20" t="s">
        <v>343</v>
      </c>
      <c r="H133" s="16"/>
      <c r="I133" s="16"/>
      <c r="J133" s="16"/>
      <c r="K133" s="58"/>
      <c r="L133" s="23"/>
      <c r="M133" s="11"/>
    </row>
    <row r="134" spans="1:13" ht="30" x14ac:dyDescent="0.25">
      <c r="A134" s="4" t="str">
        <f t="shared" si="5"/>
        <v>ok</v>
      </c>
      <c r="B134" s="38">
        <f t="shared" si="14"/>
        <v>9.6999999999999993</v>
      </c>
      <c r="C134" s="42">
        <v>9.6999999999999993</v>
      </c>
      <c r="D134" s="40" t="s">
        <v>344</v>
      </c>
      <c r="E134" s="6" t="s">
        <v>344</v>
      </c>
      <c r="F134" s="6" t="s">
        <v>345</v>
      </c>
      <c r="G134" s="5" t="s">
        <v>346</v>
      </c>
      <c r="H134" s="6" t="s">
        <v>45</v>
      </c>
      <c r="I134" s="6">
        <f>IF(J134&lt;=100,1,IF(J134&lt;=500,10,IF(J134&lt;=1000,50,IF(J134&lt;1500,100,IF(J134&gt;=1500,100,erro)))))</f>
        <v>1</v>
      </c>
      <c r="J134" s="6">
        <v>70</v>
      </c>
      <c r="K134" s="55">
        <v>7.28</v>
      </c>
      <c r="L134" s="24">
        <f>J134*K134</f>
        <v>509.6</v>
      </c>
    </row>
    <row r="135" spans="1:13" x14ac:dyDescent="0.25">
      <c r="A135" s="4" t="str">
        <f t="shared" ref="A135:A198" si="16">IF(D135=E135,"ok","CORRIGIR")</f>
        <v>ok</v>
      </c>
      <c r="B135" s="38">
        <f t="shared" si="14"/>
        <v>-97.8</v>
      </c>
      <c r="C135" s="42"/>
      <c r="D135" s="41" t="s">
        <v>347</v>
      </c>
      <c r="E135" s="19" t="s">
        <v>347</v>
      </c>
      <c r="F135" s="16"/>
      <c r="G135" s="20" t="s">
        <v>348</v>
      </c>
      <c r="H135" s="16"/>
      <c r="I135" s="16"/>
      <c r="J135" s="16"/>
      <c r="K135" s="58"/>
      <c r="L135" s="23"/>
    </row>
    <row r="136" spans="1:13" ht="45" x14ac:dyDescent="0.25">
      <c r="A136" s="4" t="str">
        <f t="shared" si="16"/>
        <v>ok</v>
      </c>
      <c r="B136" s="38">
        <f t="shared" si="14"/>
        <v>-84.590000000000018</v>
      </c>
      <c r="C136" s="42">
        <v>101.77</v>
      </c>
      <c r="D136" s="40" t="s">
        <v>349</v>
      </c>
      <c r="E136" s="6" t="s">
        <v>349</v>
      </c>
      <c r="F136" s="6" t="s">
        <v>350</v>
      </c>
      <c r="G136" s="5" t="s">
        <v>351</v>
      </c>
      <c r="H136" s="6" t="s">
        <v>13</v>
      </c>
      <c r="I136" s="6">
        <f>IF(J136&lt;=100,1,IF(J136&lt;=500,10,IF(J136&lt;=1000,50,IF(J136&lt;1500,100,IF(J136&gt;=1500,100,erro)))))</f>
        <v>10</v>
      </c>
      <c r="J136" s="6">
        <v>150</v>
      </c>
      <c r="K136" s="55">
        <v>97.8</v>
      </c>
      <c r="L136" s="24">
        <f>J136*K136</f>
        <v>14670</v>
      </c>
    </row>
    <row r="137" spans="1:13" ht="45" x14ac:dyDescent="0.25">
      <c r="A137" s="4" t="str">
        <f t="shared" si="16"/>
        <v>ok</v>
      </c>
      <c r="B137" s="38">
        <f t="shared" si="14"/>
        <v>191.18</v>
      </c>
      <c r="C137" s="42">
        <v>191.18</v>
      </c>
      <c r="D137" s="40" t="s">
        <v>352</v>
      </c>
      <c r="E137" s="6" t="s">
        <v>352</v>
      </c>
      <c r="F137" s="6" t="s">
        <v>353</v>
      </c>
      <c r="G137" s="5" t="s">
        <v>354</v>
      </c>
      <c r="H137" s="6" t="s">
        <v>13</v>
      </c>
      <c r="I137" s="6">
        <f>IF(J137&lt;=100,1,IF(J137&lt;=500,10,IF(J137&lt;=1000,50,IF(J137&lt;1500,100,IF(J137&gt;=1500,100,erro)))))</f>
        <v>10</v>
      </c>
      <c r="J137" s="6">
        <v>150</v>
      </c>
      <c r="K137" s="55">
        <v>186.36</v>
      </c>
      <c r="L137" s="24">
        <f>J137*K137</f>
        <v>27954.000000000004</v>
      </c>
    </row>
    <row r="138" spans="1:13" ht="28.5" x14ac:dyDescent="0.25">
      <c r="A138" s="4" t="str">
        <f t="shared" si="16"/>
        <v>ok</v>
      </c>
      <c r="B138" s="38">
        <f t="shared" si="14"/>
        <v>-62.78</v>
      </c>
      <c r="C138" s="42"/>
      <c r="D138" s="41" t="s">
        <v>355</v>
      </c>
      <c r="E138" s="19" t="s">
        <v>355</v>
      </c>
      <c r="F138" s="16"/>
      <c r="G138" s="20" t="s">
        <v>356</v>
      </c>
      <c r="H138" s="16"/>
      <c r="I138" s="16"/>
      <c r="J138" s="16"/>
      <c r="K138" s="58"/>
      <c r="L138" s="23"/>
    </row>
    <row r="139" spans="1:13" ht="45" x14ac:dyDescent="0.25">
      <c r="A139" s="4" t="str">
        <f t="shared" si="16"/>
        <v>ok</v>
      </c>
      <c r="B139" s="38">
        <f t="shared" si="14"/>
        <v>6.470000000000006</v>
      </c>
      <c r="C139" s="42">
        <v>64.34</v>
      </c>
      <c r="D139" s="40" t="s">
        <v>357</v>
      </c>
      <c r="E139" s="6" t="s">
        <v>357</v>
      </c>
      <c r="F139" s="6" t="s">
        <v>358</v>
      </c>
      <c r="G139" s="5" t="s">
        <v>359</v>
      </c>
      <c r="H139" s="6" t="s">
        <v>13</v>
      </c>
      <c r="I139" s="6">
        <f>IF(J139&lt;=100,1,IF(J139&lt;=500,10,IF(J139&lt;=1000,50,IF(J139&lt;1500,100,IF(J139&gt;=1500,100,erro)))))</f>
        <v>10</v>
      </c>
      <c r="J139" s="7">
        <v>350</v>
      </c>
      <c r="K139" s="55">
        <v>62.78</v>
      </c>
      <c r="L139" s="24">
        <f>J139*K139</f>
        <v>21973</v>
      </c>
      <c r="M139" s="11"/>
    </row>
    <row r="140" spans="1:13" ht="45" x14ac:dyDescent="0.25">
      <c r="A140" s="4" t="str">
        <f t="shared" si="16"/>
        <v>ok</v>
      </c>
      <c r="B140" s="38">
        <f t="shared" si="14"/>
        <v>-42.86</v>
      </c>
      <c r="C140" s="42">
        <v>56.86</v>
      </c>
      <c r="D140" s="40" t="s">
        <v>360</v>
      </c>
      <c r="E140" s="6" t="s">
        <v>360</v>
      </c>
      <c r="F140" s="6" t="s">
        <v>361</v>
      </c>
      <c r="G140" s="5" t="s">
        <v>362</v>
      </c>
      <c r="H140" s="6" t="s">
        <v>13</v>
      </c>
      <c r="I140" s="6">
        <f>IF(J140&lt;=100,1,IF(J140&lt;=500,10,IF(J140&lt;=1000,50,IF(J140&lt;1500,100,IF(J140&gt;=1500,100,erro)))))</f>
        <v>10</v>
      </c>
      <c r="J140" s="7">
        <v>500</v>
      </c>
      <c r="K140" s="55">
        <v>57.87</v>
      </c>
      <c r="L140" s="24">
        <f t="shared" ref="L140:L141" si="17">J140*K140</f>
        <v>28935</v>
      </c>
      <c r="M140" s="11"/>
    </row>
    <row r="141" spans="1:13" ht="45" x14ac:dyDescent="0.25">
      <c r="A141" s="4" t="str">
        <f t="shared" si="16"/>
        <v>ok</v>
      </c>
      <c r="B141" s="38">
        <f t="shared" si="14"/>
        <v>98.33</v>
      </c>
      <c r="C141" s="42">
        <v>98.33</v>
      </c>
      <c r="D141" s="40" t="s">
        <v>363</v>
      </c>
      <c r="E141" s="6" t="s">
        <v>363</v>
      </c>
      <c r="F141" s="6" t="s">
        <v>364</v>
      </c>
      <c r="G141" s="5" t="s">
        <v>365</v>
      </c>
      <c r="H141" s="6" t="s">
        <v>13</v>
      </c>
      <c r="I141" s="6">
        <f>IF(J141&lt;=100,1,IF(J141&lt;=500,10,IF(J141&lt;=1000,50,IF(J141&lt;1500,100,IF(J141&gt;=1500,100,erro)))))</f>
        <v>10</v>
      </c>
      <c r="J141" s="7">
        <v>500</v>
      </c>
      <c r="K141" s="55">
        <v>99.72</v>
      </c>
      <c r="L141" s="24">
        <f t="shared" si="17"/>
        <v>49860</v>
      </c>
      <c r="M141" s="11"/>
    </row>
    <row r="142" spans="1:13" x14ac:dyDescent="0.25">
      <c r="A142" s="4" t="str">
        <f t="shared" si="16"/>
        <v>CORRIGIR</v>
      </c>
      <c r="B142" s="38">
        <f t="shared" si="14"/>
        <v>-20.239999999999998</v>
      </c>
      <c r="E142" s="30" t="s">
        <v>2490</v>
      </c>
      <c r="F142" s="20"/>
      <c r="G142" s="20" t="s">
        <v>2299</v>
      </c>
      <c r="H142" s="16"/>
      <c r="I142" s="16"/>
      <c r="J142" s="16"/>
      <c r="K142" s="58"/>
      <c r="L142" s="23"/>
    </row>
    <row r="143" spans="1:13" ht="34.5" customHeight="1" x14ac:dyDescent="0.25">
      <c r="A143" s="4" t="str">
        <f t="shared" si="16"/>
        <v>CORRIGIR</v>
      </c>
      <c r="B143" s="38" t="e">
        <f>C143-#REF!</f>
        <v>#REF!</v>
      </c>
      <c r="E143" s="13" t="s">
        <v>2492</v>
      </c>
      <c r="F143" s="37" t="s">
        <v>2387</v>
      </c>
      <c r="G143" s="35" t="s">
        <v>2358</v>
      </c>
      <c r="H143" s="37" t="s">
        <v>45</v>
      </c>
      <c r="I143" s="6">
        <f>IF(J143&lt;=100,1,IF(J143&lt;=500,10,IF(J143&lt;=1000,50,IF(J143&lt;1500,100,IF(J143&gt;=1500,100,erro)))))</f>
        <v>50</v>
      </c>
      <c r="J143" s="37">
        <v>1000</v>
      </c>
      <c r="K143" s="57">
        <v>20.239999999999998</v>
      </c>
      <c r="L143" s="24">
        <f>J143*K143</f>
        <v>20240</v>
      </c>
    </row>
    <row r="144" spans="1:13" x14ac:dyDescent="0.25">
      <c r="A144" s="4" t="str">
        <f t="shared" si="16"/>
        <v>CORRIGIR</v>
      </c>
      <c r="B144" s="38">
        <f t="shared" ref="B144:B191" si="18">C144-K144</f>
        <v>0</v>
      </c>
      <c r="C144" s="42"/>
      <c r="D144" s="40"/>
      <c r="E144" s="68" t="s">
        <v>2318</v>
      </c>
      <c r="F144" s="69"/>
      <c r="G144" s="69"/>
      <c r="H144" s="69"/>
      <c r="I144" s="69"/>
      <c r="J144" s="69"/>
      <c r="K144" s="70"/>
      <c r="L144" s="25">
        <f>SUM(L125:L143)</f>
        <v>374245.6</v>
      </c>
      <c r="M144" s="11"/>
    </row>
    <row r="145" spans="1:13" x14ac:dyDescent="0.25">
      <c r="A145" s="4" t="str">
        <f t="shared" si="16"/>
        <v>ok</v>
      </c>
      <c r="B145" s="38">
        <f t="shared" ref="B145:B174" si="19">C145-K146</f>
        <v>0</v>
      </c>
      <c r="C145" s="42"/>
      <c r="D145" s="41" t="s">
        <v>366</v>
      </c>
      <c r="E145" s="17" t="s">
        <v>366</v>
      </c>
      <c r="F145" s="29"/>
      <c r="G145" s="18" t="s">
        <v>367</v>
      </c>
      <c r="H145" s="14"/>
      <c r="I145" s="14"/>
      <c r="J145" s="14"/>
      <c r="K145" s="14"/>
      <c r="L145" s="22"/>
    </row>
    <row r="146" spans="1:13" x14ac:dyDescent="0.25">
      <c r="A146" s="4" t="str">
        <f t="shared" si="16"/>
        <v>ok</v>
      </c>
      <c r="B146" s="38">
        <f t="shared" si="19"/>
        <v>-274.97000000000003</v>
      </c>
      <c r="C146" s="42"/>
      <c r="D146" s="41" t="s">
        <v>368</v>
      </c>
      <c r="E146" s="19" t="s">
        <v>368</v>
      </c>
      <c r="F146" s="16"/>
      <c r="G146" s="20" t="s">
        <v>369</v>
      </c>
      <c r="H146" s="16"/>
      <c r="I146" s="16"/>
      <c r="J146" s="16"/>
      <c r="K146" s="54"/>
      <c r="L146" s="23"/>
    </row>
    <row r="147" spans="1:13" ht="30" x14ac:dyDescent="0.25">
      <c r="A147" s="4" t="str">
        <f t="shared" si="16"/>
        <v>ok</v>
      </c>
      <c r="B147" s="38">
        <f t="shared" si="19"/>
        <v>-7.0300000000000296</v>
      </c>
      <c r="C147" s="42">
        <v>267.94</v>
      </c>
      <c r="D147" s="40" t="s">
        <v>370</v>
      </c>
      <c r="E147" s="6" t="s">
        <v>370</v>
      </c>
      <c r="F147" s="6" t="s">
        <v>371</v>
      </c>
      <c r="G147" s="5" t="s">
        <v>372</v>
      </c>
      <c r="H147" s="6" t="s">
        <v>55</v>
      </c>
      <c r="I147" s="6">
        <f>IF(J147&lt;=100,1,IF(J147&lt;=500,10,IF(J147&lt;=1000,50,IF(J147&lt;1500,100,IF(J147&gt;=1500,100,erro)))))</f>
        <v>1</v>
      </c>
      <c r="J147" s="6">
        <v>25</v>
      </c>
      <c r="K147" s="55">
        <v>274.97000000000003</v>
      </c>
      <c r="L147" s="24">
        <f>J147*K147</f>
        <v>6874.2500000000009</v>
      </c>
    </row>
    <row r="148" spans="1:13" ht="30" x14ac:dyDescent="0.25">
      <c r="A148" s="4" t="str">
        <f t="shared" si="16"/>
        <v>ok</v>
      </c>
      <c r="B148" s="38">
        <f t="shared" si="19"/>
        <v>-7.0300000000000296</v>
      </c>
      <c r="C148" s="42">
        <v>267.94</v>
      </c>
      <c r="D148" s="40" t="s">
        <v>373</v>
      </c>
      <c r="E148" s="6" t="s">
        <v>373</v>
      </c>
      <c r="F148" s="6" t="s">
        <v>374</v>
      </c>
      <c r="G148" s="5" t="s">
        <v>375</v>
      </c>
      <c r="H148" s="6" t="s">
        <v>55</v>
      </c>
      <c r="I148" s="6">
        <f>IF(J148&lt;=100,1,IF(J148&lt;=500,10,IF(J148&lt;=1000,50,IF(J148&lt;1500,100,IF(J148&gt;=1500,100,erro)))))</f>
        <v>1</v>
      </c>
      <c r="J148" s="6">
        <v>60</v>
      </c>
      <c r="K148" s="55">
        <v>274.97000000000003</v>
      </c>
      <c r="L148" s="24">
        <f t="shared" ref="L148:L175" si="20">J148*K148</f>
        <v>16498.2</v>
      </c>
    </row>
    <row r="149" spans="1:13" ht="30" x14ac:dyDescent="0.25">
      <c r="A149" s="4" t="str">
        <f t="shared" si="16"/>
        <v>ok</v>
      </c>
      <c r="B149" s="38">
        <f t="shared" si="19"/>
        <v>-59.089999999999975</v>
      </c>
      <c r="C149" s="42">
        <v>267.94</v>
      </c>
      <c r="D149" s="40" t="s">
        <v>376</v>
      </c>
      <c r="E149" s="6" t="s">
        <v>376</v>
      </c>
      <c r="F149" s="6" t="s">
        <v>377</v>
      </c>
      <c r="G149" s="5" t="s">
        <v>378</v>
      </c>
      <c r="H149" s="6" t="s">
        <v>55</v>
      </c>
      <c r="I149" s="6">
        <f>IF(J149&lt;=100,1,IF(J149&lt;=500,10,IF(J149&lt;=1000,50,IF(J149&lt;1500,100,IF(J149&gt;=1500,100,erro)))))</f>
        <v>1</v>
      </c>
      <c r="J149" s="6">
        <v>90</v>
      </c>
      <c r="K149" s="55">
        <v>274.97000000000003</v>
      </c>
      <c r="L149" s="24">
        <f t="shared" si="20"/>
        <v>24747.300000000003</v>
      </c>
    </row>
    <row r="150" spans="1:13" ht="30" x14ac:dyDescent="0.25">
      <c r="A150" s="4" t="str">
        <f t="shared" si="16"/>
        <v>ok</v>
      </c>
      <c r="B150" s="38">
        <f t="shared" si="19"/>
        <v>298.33999999999997</v>
      </c>
      <c r="C150" s="42">
        <v>316.89999999999998</v>
      </c>
      <c r="D150" s="40" t="s">
        <v>379</v>
      </c>
      <c r="E150" s="6" t="s">
        <v>379</v>
      </c>
      <c r="F150" s="6" t="s">
        <v>380</v>
      </c>
      <c r="G150" s="5" t="s">
        <v>381</v>
      </c>
      <c r="H150" s="6" t="s">
        <v>55</v>
      </c>
      <c r="I150" s="6">
        <f>IF(J150&lt;=100,1,IF(J150&lt;=500,10,IF(J150&lt;=1000,50,IF(J150&lt;1500,100,IF(J150&gt;=1500,100,erro)))))</f>
        <v>1</v>
      </c>
      <c r="J150" s="6">
        <v>20</v>
      </c>
      <c r="K150" s="55">
        <v>327.02999999999997</v>
      </c>
      <c r="L150" s="24">
        <f t="shared" si="20"/>
        <v>6540.5999999999995</v>
      </c>
    </row>
    <row r="151" spans="1:13" x14ac:dyDescent="0.25">
      <c r="A151" s="4" t="str">
        <f t="shared" si="16"/>
        <v>ok</v>
      </c>
      <c r="B151" s="38">
        <f t="shared" si="19"/>
        <v>21.48</v>
      </c>
      <c r="C151" s="42">
        <v>21.48</v>
      </c>
      <c r="D151" s="40" t="s">
        <v>382</v>
      </c>
      <c r="E151" s="6" t="s">
        <v>382</v>
      </c>
      <c r="F151" s="6" t="s">
        <v>383</v>
      </c>
      <c r="G151" s="5" t="s">
        <v>384</v>
      </c>
      <c r="H151" s="6" t="s">
        <v>45</v>
      </c>
      <c r="I151" s="6">
        <f>IF(J151&lt;=100,1,IF(J151&lt;=500,10,IF(J151&lt;=1000,50,IF(J151&lt;1500,100,IF(J151&gt;=1500,100,erro)))))</f>
        <v>1</v>
      </c>
      <c r="J151" s="6">
        <v>70</v>
      </c>
      <c r="K151" s="55">
        <v>18.559999999999999</v>
      </c>
      <c r="L151" s="24">
        <f t="shared" si="20"/>
        <v>1299.1999999999998</v>
      </c>
      <c r="M151" s="11"/>
    </row>
    <row r="152" spans="1:13" x14ac:dyDescent="0.25">
      <c r="A152" s="4" t="str">
        <f t="shared" si="16"/>
        <v>ok</v>
      </c>
      <c r="B152" s="38">
        <f t="shared" si="19"/>
        <v>-195.85</v>
      </c>
      <c r="C152" s="42"/>
      <c r="D152" s="41" t="s">
        <v>385</v>
      </c>
      <c r="E152" s="19" t="s">
        <v>385</v>
      </c>
      <c r="F152" s="16"/>
      <c r="G152" s="20" t="s">
        <v>386</v>
      </c>
      <c r="H152" s="16"/>
      <c r="I152" s="16"/>
      <c r="J152" s="16"/>
      <c r="K152" s="58"/>
      <c r="L152" s="23"/>
    </row>
    <row r="153" spans="1:13" ht="30" x14ac:dyDescent="0.25">
      <c r="A153" s="4" t="str">
        <f t="shared" si="16"/>
        <v>ok</v>
      </c>
      <c r="B153" s="38">
        <f t="shared" si="19"/>
        <v>71.289999999999992</v>
      </c>
      <c r="C153" s="42">
        <v>149.63</v>
      </c>
      <c r="D153" s="40" t="s">
        <v>387</v>
      </c>
      <c r="E153" s="6" t="s">
        <v>387</v>
      </c>
      <c r="F153" s="6" t="s">
        <v>388</v>
      </c>
      <c r="G153" s="5" t="s">
        <v>389</v>
      </c>
      <c r="H153" s="6" t="s">
        <v>55</v>
      </c>
      <c r="I153" s="6">
        <f>IF(J153&lt;=100,1,IF(J153&lt;=500,10,IF(J153&lt;=1000,50,IF(J153&lt;1500,100,IF(J153&gt;=1500,100,erro)))))</f>
        <v>1</v>
      </c>
      <c r="J153" s="6">
        <v>30</v>
      </c>
      <c r="K153" s="55">
        <v>195.85</v>
      </c>
      <c r="L153" s="24">
        <f t="shared" si="20"/>
        <v>5875.5</v>
      </c>
      <c r="M153" s="11"/>
    </row>
    <row r="154" spans="1:13" x14ac:dyDescent="0.25">
      <c r="A154" s="4" t="str">
        <f t="shared" si="16"/>
        <v>ok</v>
      </c>
      <c r="B154" s="38">
        <f t="shared" si="19"/>
        <v>-82.47</v>
      </c>
      <c r="C154" s="42">
        <v>73.16</v>
      </c>
      <c r="D154" s="40" t="s">
        <v>390</v>
      </c>
      <c r="E154" s="7" t="s">
        <v>390</v>
      </c>
      <c r="F154" s="7" t="s">
        <v>391</v>
      </c>
      <c r="G154" s="8" t="s">
        <v>392</v>
      </c>
      <c r="H154" s="7" t="s">
        <v>55</v>
      </c>
      <c r="I154" s="6">
        <f>IF(J154&lt;=100,1,IF(J154&lt;=500,10,IF(J154&lt;=1000,50,IF(J154&lt;1500,100,IF(J154&gt;=1500,100,erro)))))</f>
        <v>1</v>
      </c>
      <c r="J154" s="7">
        <v>15</v>
      </c>
      <c r="K154" s="55">
        <v>78.34</v>
      </c>
      <c r="L154" s="24">
        <f t="shared" si="20"/>
        <v>1175.1000000000001</v>
      </c>
      <c r="M154" s="11"/>
    </row>
    <row r="155" spans="1:13" x14ac:dyDescent="0.25">
      <c r="A155" s="4" t="str">
        <f t="shared" si="16"/>
        <v>ok</v>
      </c>
      <c r="B155" s="38">
        <f t="shared" si="19"/>
        <v>81.949999999999989</v>
      </c>
      <c r="C155" s="42">
        <v>131.1</v>
      </c>
      <c r="D155" s="40" t="s">
        <v>393</v>
      </c>
      <c r="E155" s="7" t="s">
        <v>393</v>
      </c>
      <c r="F155" s="7" t="s">
        <v>394</v>
      </c>
      <c r="G155" s="8" t="s">
        <v>395</v>
      </c>
      <c r="H155" s="7" t="s">
        <v>55</v>
      </c>
      <c r="I155" s="6">
        <f>IF(J155&lt;=100,1,IF(J155&lt;=500,10,IF(J155&lt;=1000,50,IF(J155&lt;1500,100,IF(J155&gt;=1500,100,erro)))))</f>
        <v>1</v>
      </c>
      <c r="J155" s="7">
        <v>30</v>
      </c>
      <c r="K155" s="55">
        <v>155.63</v>
      </c>
      <c r="L155" s="24">
        <f t="shared" si="20"/>
        <v>4668.8999999999996</v>
      </c>
      <c r="M155" s="11"/>
    </row>
    <row r="156" spans="1:13" ht="30" x14ac:dyDescent="0.25">
      <c r="A156" s="4" t="str">
        <f t="shared" si="16"/>
        <v>ok</v>
      </c>
      <c r="B156" s="38">
        <f t="shared" si="19"/>
        <v>47.69</v>
      </c>
      <c r="C156" s="42">
        <v>47.69</v>
      </c>
      <c r="D156" s="40" t="s">
        <v>396</v>
      </c>
      <c r="E156" s="7" t="s">
        <v>396</v>
      </c>
      <c r="F156" s="7" t="s">
        <v>397</v>
      </c>
      <c r="G156" s="8" t="s">
        <v>398</v>
      </c>
      <c r="H156" s="7" t="s">
        <v>55</v>
      </c>
      <c r="I156" s="6">
        <f>IF(J156&lt;=100,1,IF(J156&lt;=500,10,IF(J156&lt;=1000,50,IF(J156&lt;1500,100,IF(J156&gt;=1500,100,erro)))))</f>
        <v>1</v>
      </c>
      <c r="J156" s="7">
        <v>30</v>
      </c>
      <c r="K156" s="55">
        <v>49.15</v>
      </c>
      <c r="L156" s="24">
        <f t="shared" si="20"/>
        <v>1474.5</v>
      </c>
      <c r="M156" s="11"/>
    </row>
    <row r="157" spans="1:13" ht="57" x14ac:dyDescent="0.25">
      <c r="A157" s="4" t="str">
        <f t="shared" si="16"/>
        <v>ok</v>
      </c>
      <c r="B157" s="38">
        <f t="shared" si="19"/>
        <v>-784.22</v>
      </c>
      <c r="C157" s="42"/>
      <c r="D157" s="41" t="s">
        <v>399</v>
      </c>
      <c r="E157" s="19" t="s">
        <v>399</v>
      </c>
      <c r="F157" s="16"/>
      <c r="G157" s="20" t="s">
        <v>400</v>
      </c>
      <c r="H157" s="16"/>
      <c r="I157" s="16"/>
      <c r="J157" s="16"/>
      <c r="K157" s="58"/>
      <c r="L157" s="23"/>
    </row>
    <row r="158" spans="1:13" ht="45" x14ac:dyDescent="0.25">
      <c r="A158" s="4" t="str">
        <f t="shared" si="16"/>
        <v>ok</v>
      </c>
      <c r="B158" s="38">
        <f t="shared" si="19"/>
        <v>-4.2899999999999636</v>
      </c>
      <c r="C158" s="42">
        <v>783.75</v>
      </c>
      <c r="D158" s="40" t="s">
        <v>401</v>
      </c>
      <c r="E158" s="6" t="s">
        <v>401</v>
      </c>
      <c r="F158" s="6" t="s">
        <v>402</v>
      </c>
      <c r="G158" s="5" t="s">
        <v>403</v>
      </c>
      <c r="H158" s="6" t="s">
        <v>55</v>
      </c>
      <c r="I158" s="6">
        <f>IF(J158&lt;=100,1,IF(J158&lt;=500,10,IF(J158&lt;=1000,50,IF(J158&lt;1500,100,IF(J158&gt;=1500,100,erro)))))</f>
        <v>1</v>
      </c>
      <c r="J158" s="6">
        <v>50</v>
      </c>
      <c r="K158" s="55">
        <v>784.22</v>
      </c>
      <c r="L158" s="24">
        <f t="shared" si="20"/>
        <v>39211</v>
      </c>
    </row>
    <row r="159" spans="1:13" ht="45" x14ac:dyDescent="0.25">
      <c r="A159" s="4" t="str">
        <f t="shared" si="16"/>
        <v>ok</v>
      </c>
      <c r="B159" s="38">
        <f t="shared" si="19"/>
        <v>-4.25</v>
      </c>
      <c r="C159" s="42">
        <v>787.6</v>
      </c>
      <c r="D159" s="40" t="s">
        <v>404</v>
      </c>
      <c r="E159" s="6" t="s">
        <v>404</v>
      </c>
      <c r="F159" s="6" t="s">
        <v>405</v>
      </c>
      <c r="G159" s="5" t="s">
        <v>406</v>
      </c>
      <c r="H159" s="6" t="s">
        <v>55</v>
      </c>
      <c r="I159" s="6">
        <f>IF(J159&lt;=100,1,IF(J159&lt;=500,10,IF(J159&lt;=1000,50,IF(J159&lt;1500,100,IF(J159&gt;=1500,100,erro)))))</f>
        <v>1</v>
      </c>
      <c r="J159" s="6">
        <v>80</v>
      </c>
      <c r="K159" s="55">
        <v>788.04</v>
      </c>
      <c r="L159" s="24">
        <f t="shared" si="20"/>
        <v>63043.199999999997</v>
      </c>
    </row>
    <row r="160" spans="1:13" ht="45" x14ac:dyDescent="0.25">
      <c r="A160" s="4" t="str">
        <f t="shared" si="16"/>
        <v>ok</v>
      </c>
      <c r="B160" s="38">
        <f t="shared" si="19"/>
        <v>-51.129999999999995</v>
      </c>
      <c r="C160" s="42">
        <v>791.45</v>
      </c>
      <c r="D160" s="40" t="s">
        <v>407</v>
      </c>
      <c r="E160" s="6" t="s">
        <v>407</v>
      </c>
      <c r="F160" s="6" t="s">
        <v>408</v>
      </c>
      <c r="G160" s="5" t="s">
        <v>409</v>
      </c>
      <c r="H160" s="6" t="s">
        <v>55</v>
      </c>
      <c r="I160" s="6">
        <f>IF(J160&lt;=100,1,IF(J160&lt;=500,10,IF(J160&lt;=1000,50,IF(J160&lt;1500,100,IF(J160&gt;=1500,100,erro)))))</f>
        <v>10</v>
      </c>
      <c r="J160" s="6">
        <v>150</v>
      </c>
      <c r="K160" s="55">
        <v>791.85</v>
      </c>
      <c r="L160" s="24">
        <f t="shared" si="20"/>
        <v>118777.5</v>
      </c>
    </row>
    <row r="161" spans="1:13" ht="45" x14ac:dyDescent="0.25">
      <c r="A161" s="4" t="str">
        <f t="shared" si="16"/>
        <v>ok</v>
      </c>
      <c r="B161" s="38">
        <f t="shared" si="19"/>
        <v>819.87</v>
      </c>
      <c r="C161" s="42">
        <v>819.87</v>
      </c>
      <c r="D161" s="40" t="s">
        <v>410</v>
      </c>
      <c r="E161" s="6" t="s">
        <v>410</v>
      </c>
      <c r="F161" s="6" t="s">
        <v>411</v>
      </c>
      <c r="G161" s="5" t="s">
        <v>412</v>
      </c>
      <c r="H161" s="6" t="s">
        <v>55</v>
      </c>
      <c r="I161" s="6">
        <f>IF(J161&lt;=100,1,IF(J161&lt;=500,10,IF(J161&lt;=1000,50,IF(J161&lt;1500,100,IF(J161&gt;=1500,100,erro)))))</f>
        <v>1</v>
      </c>
      <c r="J161" s="6">
        <v>20</v>
      </c>
      <c r="K161" s="55">
        <v>842.58</v>
      </c>
      <c r="L161" s="24">
        <f t="shared" si="20"/>
        <v>16851.600000000002</v>
      </c>
    </row>
    <row r="162" spans="1:13" ht="57" x14ac:dyDescent="0.25">
      <c r="A162" s="4" t="str">
        <f t="shared" si="16"/>
        <v>ok</v>
      </c>
      <c r="B162" s="38">
        <f t="shared" si="19"/>
        <v>-1030.68</v>
      </c>
      <c r="C162" s="42"/>
      <c r="D162" s="41" t="s">
        <v>413</v>
      </c>
      <c r="E162" s="19" t="s">
        <v>413</v>
      </c>
      <c r="F162" s="16"/>
      <c r="G162" s="20" t="s">
        <v>414</v>
      </c>
      <c r="H162" s="16"/>
      <c r="I162" s="16"/>
      <c r="J162" s="16"/>
      <c r="K162" s="58"/>
      <c r="L162" s="23"/>
    </row>
    <row r="163" spans="1:13" ht="45" x14ac:dyDescent="0.25">
      <c r="A163" s="4" t="str">
        <f t="shared" si="16"/>
        <v>ok</v>
      </c>
      <c r="B163" s="38">
        <f t="shared" si="19"/>
        <v>-31.919999999999959</v>
      </c>
      <c r="C163" s="43">
        <v>1002.58</v>
      </c>
      <c r="D163" s="40" t="s">
        <v>415</v>
      </c>
      <c r="E163" s="7" t="s">
        <v>415</v>
      </c>
      <c r="F163" s="7" t="s">
        <v>416</v>
      </c>
      <c r="G163" s="8" t="s">
        <v>417</v>
      </c>
      <c r="H163" s="7" t="s">
        <v>55</v>
      </c>
      <c r="I163" s="6">
        <f>IF(J163&lt;=100,1,IF(J163&lt;=500,10,IF(J163&lt;=1000,50,IF(J163&lt;1500,100,IF(J163&gt;=1500,100,erro)))))</f>
        <v>1</v>
      </c>
      <c r="J163" s="7">
        <v>3</v>
      </c>
      <c r="K163" s="55">
        <v>1030.68</v>
      </c>
      <c r="L163" s="24">
        <f t="shared" si="20"/>
        <v>3092.04</v>
      </c>
      <c r="M163" s="11"/>
    </row>
    <row r="164" spans="1:13" ht="45" x14ac:dyDescent="0.25">
      <c r="A164" s="4" t="str">
        <f t="shared" si="16"/>
        <v>ok</v>
      </c>
      <c r="B164" s="38">
        <f t="shared" si="19"/>
        <v>-97.13</v>
      </c>
      <c r="C164" s="43">
        <v>1006.42</v>
      </c>
      <c r="D164" s="40" t="s">
        <v>418</v>
      </c>
      <c r="E164" s="7" t="s">
        <v>418</v>
      </c>
      <c r="F164" s="7" t="s">
        <v>419</v>
      </c>
      <c r="G164" s="8" t="s">
        <v>420</v>
      </c>
      <c r="H164" s="7" t="s">
        <v>55</v>
      </c>
      <c r="I164" s="6">
        <f>IF(J164&lt;=100,1,IF(J164&lt;=500,10,IF(J164&lt;=1000,50,IF(J164&lt;1500,100,IF(J164&gt;=1500,100,erro)))))</f>
        <v>1</v>
      </c>
      <c r="J164" s="7">
        <v>10</v>
      </c>
      <c r="K164" s="55">
        <v>1034.5</v>
      </c>
      <c r="L164" s="24">
        <f t="shared" si="20"/>
        <v>10345</v>
      </c>
      <c r="M164" s="11"/>
    </row>
    <row r="165" spans="1:13" ht="45" x14ac:dyDescent="0.25">
      <c r="A165" s="4" t="str">
        <f t="shared" si="16"/>
        <v>ok</v>
      </c>
      <c r="B165" s="38">
        <f t="shared" si="19"/>
        <v>1136.02</v>
      </c>
      <c r="C165" s="43">
        <v>1136.02</v>
      </c>
      <c r="D165" s="40" t="s">
        <v>421</v>
      </c>
      <c r="E165" s="7" t="s">
        <v>421</v>
      </c>
      <c r="F165" s="7" t="s">
        <v>422</v>
      </c>
      <c r="G165" s="8" t="s">
        <v>423</v>
      </c>
      <c r="H165" s="7" t="s">
        <v>55</v>
      </c>
      <c r="I165" s="6">
        <f>IF(J165&lt;=100,1,IF(J165&lt;=500,10,IF(J165&lt;=1000,50,IF(J165&lt;1500,100,IF(J165&gt;=1500,100,erro)))))</f>
        <v>1</v>
      </c>
      <c r="J165" s="7">
        <v>5</v>
      </c>
      <c r="K165" s="55">
        <v>1103.55</v>
      </c>
      <c r="L165" s="24">
        <f t="shared" si="20"/>
        <v>5517.75</v>
      </c>
      <c r="M165" s="11"/>
    </row>
    <row r="166" spans="1:13" x14ac:dyDescent="0.25">
      <c r="A166" s="4" t="str">
        <f t="shared" si="16"/>
        <v>ok</v>
      </c>
      <c r="B166" s="38">
        <f t="shared" si="19"/>
        <v>-74.930000000000007</v>
      </c>
      <c r="C166" s="42"/>
      <c r="D166" s="41" t="s">
        <v>424</v>
      </c>
      <c r="E166" s="19" t="s">
        <v>424</v>
      </c>
      <c r="F166" s="16"/>
      <c r="G166" s="20" t="s">
        <v>425</v>
      </c>
      <c r="H166" s="16"/>
      <c r="I166" s="16"/>
      <c r="J166" s="16"/>
      <c r="K166" s="58"/>
      <c r="L166" s="23"/>
    </row>
    <row r="167" spans="1:13" x14ac:dyDescent="0.25">
      <c r="A167" s="4" t="str">
        <f t="shared" si="16"/>
        <v>ok</v>
      </c>
      <c r="B167" s="38">
        <f t="shared" si="19"/>
        <v>-109.38</v>
      </c>
      <c r="C167" s="42">
        <v>61.77</v>
      </c>
      <c r="D167" s="40" t="s">
        <v>426</v>
      </c>
      <c r="E167" s="6" t="s">
        <v>426</v>
      </c>
      <c r="F167" s="6" t="s">
        <v>427</v>
      </c>
      <c r="G167" s="8" t="s">
        <v>428</v>
      </c>
      <c r="H167" s="7" t="s">
        <v>55</v>
      </c>
      <c r="I167" s="6">
        <f>IF(J167&lt;=100,1,IF(J167&lt;=500,10,IF(J167&lt;=1000,50,IF(J167&lt;1500,100,IF(J167&gt;=1500,100,erro)))))</f>
        <v>1</v>
      </c>
      <c r="J167" s="7">
        <v>20</v>
      </c>
      <c r="K167" s="55">
        <v>74.930000000000007</v>
      </c>
      <c r="L167" s="24">
        <f t="shared" si="20"/>
        <v>1498.6000000000001</v>
      </c>
      <c r="M167" s="11"/>
    </row>
    <row r="168" spans="1:13" x14ac:dyDescent="0.25">
      <c r="A168" s="4" t="str">
        <f t="shared" si="16"/>
        <v>ok</v>
      </c>
      <c r="B168" s="38">
        <f t="shared" si="19"/>
        <v>81.97</v>
      </c>
      <c r="C168" s="42">
        <v>126.03</v>
      </c>
      <c r="D168" s="40" t="s">
        <v>429</v>
      </c>
      <c r="E168" s="6" t="s">
        <v>429</v>
      </c>
      <c r="F168" s="6" t="s">
        <v>430</v>
      </c>
      <c r="G168" s="8" t="s">
        <v>431</v>
      </c>
      <c r="H168" s="7" t="s">
        <v>55</v>
      </c>
      <c r="I168" s="6">
        <f>IF(J168&lt;=100,1,IF(J168&lt;=500,10,IF(J168&lt;=1000,50,IF(J168&lt;1500,100,IF(J168&gt;=1500,100,erro)))))</f>
        <v>1</v>
      </c>
      <c r="J168" s="7">
        <v>50</v>
      </c>
      <c r="K168" s="55">
        <v>171.15</v>
      </c>
      <c r="L168" s="24">
        <f t="shared" si="20"/>
        <v>8557.5</v>
      </c>
      <c r="M168" s="11"/>
    </row>
    <row r="169" spans="1:13" x14ac:dyDescent="0.25">
      <c r="A169" s="4" t="str">
        <f t="shared" si="16"/>
        <v>ok</v>
      </c>
      <c r="B169" s="38">
        <f t="shared" si="19"/>
        <v>-20.910000000000004</v>
      </c>
      <c r="C169" s="42">
        <v>42.83</v>
      </c>
      <c r="D169" s="40" t="s">
        <v>432</v>
      </c>
      <c r="E169" s="6" t="s">
        <v>432</v>
      </c>
      <c r="F169" s="6" t="s">
        <v>433</v>
      </c>
      <c r="G169" s="8" t="s">
        <v>434</v>
      </c>
      <c r="H169" s="7" t="s">
        <v>55</v>
      </c>
      <c r="I169" s="6">
        <f>IF(J169&lt;=100,1,IF(J169&lt;=500,10,IF(J169&lt;=1000,50,IF(J169&lt;1500,100,IF(J169&gt;=1500,100,erro)))))</f>
        <v>1</v>
      </c>
      <c r="J169" s="7">
        <v>50</v>
      </c>
      <c r="K169" s="55">
        <v>44.06</v>
      </c>
      <c r="L169" s="24">
        <f t="shared" si="20"/>
        <v>2203</v>
      </c>
      <c r="M169" s="11"/>
    </row>
    <row r="170" spans="1:13" x14ac:dyDescent="0.25">
      <c r="A170" s="4" t="str">
        <f t="shared" si="16"/>
        <v>ok</v>
      </c>
      <c r="B170" s="38">
        <f t="shared" si="19"/>
        <v>60.92</v>
      </c>
      <c r="C170" s="42">
        <v>60.92</v>
      </c>
      <c r="D170" s="40" t="s">
        <v>435</v>
      </c>
      <c r="E170" s="6" t="s">
        <v>435</v>
      </c>
      <c r="F170" s="6" t="s">
        <v>436</v>
      </c>
      <c r="G170" s="8" t="s">
        <v>437</v>
      </c>
      <c r="H170" s="7" t="s">
        <v>55</v>
      </c>
      <c r="I170" s="6">
        <f>IF(J170&lt;=100,1,IF(J170&lt;=500,10,IF(J170&lt;=1000,50,IF(J170&lt;1500,100,IF(J170&gt;=1500,100,erro)))))</f>
        <v>1</v>
      </c>
      <c r="J170" s="7">
        <v>30</v>
      </c>
      <c r="K170" s="55">
        <v>63.74</v>
      </c>
      <c r="L170" s="24">
        <f t="shared" si="20"/>
        <v>1912.2</v>
      </c>
      <c r="M170" s="11"/>
    </row>
    <row r="171" spans="1:13" x14ac:dyDescent="0.25">
      <c r="A171" s="4" t="str">
        <f t="shared" si="16"/>
        <v>CORRIGIR</v>
      </c>
      <c r="B171" s="38">
        <f t="shared" si="19"/>
        <v>-1444.32</v>
      </c>
      <c r="E171" s="30" t="s">
        <v>2540</v>
      </c>
      <c r="F171" s="16"/>
      <c r="G171" s="20" t="s">
        <v>2489</v>
      </c>
      <c r="H171" s="16"/>
      <c r="I171" s="16"/>
      <c r="J171" s="16"/>
      <c r="K171" s="58"/>
      <c r="L171" s="23"/>
      <c r="M171" s="11"/>
    </row>
    <row r="172" spans="1:13" ht="60" x14ac:dyDescent="0.25">
      <c r="A172" s="4" t="str">
        <f t="shared" si="16"/>
        <v>CORRIGIR</v>
      </c>
      <c r="B172" s="38">
        <f t="shared" si="19"/>
        <v>0</v>
      </c>
      <c r="C172" s="42"/>
      <c r="D172" s="40"/>
      <c r="E172" s="13" t="s">
        <v>2493</v>
      </c>
      <c r="F172" s="37" t="s">
        <v>2401</v>
      </c>
      <c r="G172" s="35" t="s">
        <v>2365</v>
      </c>
      <c r="H172" s="37" t="s">
        <v>55</v>
      </c>
      <c r="I172" s="7">
        <f>IF(J172&lt;=100,1,IF(J172&lt;=500,10,IF(J172&lt;=1000,50,IF(J172&lt;1500,100,IF(J172&gt;=1500,100,erro)))))</f>
        <v>1</v>
      </c>
      <c r="J172" s="37">
        <v>35</v>
      </c>
      <c r="K172" s="57">
        <v>1444.32</v>
      </c>
      <c r="L172" s="24">
        <f t="shared" si="20"/>
        <v>50551.199999999997</v>
      </c>
      <c r="M172" s="11"/>
    </row>
    <row r="173" spans="1:13" ht="57" x14ac:dyDescent="0.25">
      <c r="A173" s="4" t="str">
        <f t="shared" si="16"/>
        <v>ok</v>
      </c>
      <c r="B173" s="38">
        <f t="shared" si="19"/>
        <v>-1558.56</v>
      </c>
      <c r="C173" s="42"/>
      <c r="D173" s="41" t="s">
        <v>438</v>
      </c>
      <c r="E173" s="19" t="s">
        <v>438</v>
      </c>
      <c r="F173" s="16"/>
      <c r="G173" s="20" t="s">
        <v>439</v>
      </c>
      <c r="H173" s="16"/>
      <c r="I173" s="16"/>
      <c r="J173" s="16"/>
      <c r="K173" s="58"/>
      <c r="L173" s="23"/>
      <c r="M173" s="11"/>
    </row>
    <row r="174" spans="1:13" ht="45" x14ac:dyDescent="0.25">
      <c r="A174" s="4" t="str">
        <f t="shared" si="16"/>
        <v>ok</v>
      </c>
      <c r="B174" s="38">
        <f t="shared" si="19"/>
        <v>-80.5</v>
      </c>
      <c r="C174" s="43">
        <v>1620.49</v>
      </c>
      <c r="D174" s="40" t="s">
        <v>440</v>
      </c>
      <c r="E174" s="7" t="s">
        <v>440</v>
      </c>
      <c r="F174" s="7" t="s">
        <v>441</v>
      </c>
      <c r="G174" s="8" t="s">
        <v>442</v>
      </c>
      <c r="H174" s="7" t="s">
        <v>55</v>
      </c>
      <c r="I174" s="7">
        <f>IF(J174&lt;=100,1,IF(J174&lt;=500,10,IF(J174&lt;=1000,50,IF(J174&lt;1500,100,IF(J174&gt;=1500,100,erro)))))</f>
        <v>1</v>
      </c>
      <c r="J174" s="7">
        <v>10</v>
      </c>
      <c r="K174" s="55">
        <v>1558.56</v>
      </c>
      <c r="L174" s="24">
        <f t="shared" si="20"/>
        <v>15585.599999999999</v>
      </c>
      <c r="M174" s="11"/>
    </row>
    <row r="175" spans="1:13" ht="45" x14ac:dyDescent="0.25">
      <c r="A175" s="4" t="str">
        <f t="shared" si="16"/>
        <v>ok</v>
      </c>
      <c r="B175" s="38" t="e">
        <f>C175-#REF!</f>
        <v>#REF!</v>
      </c>
      <c r="C175" s="43">
        <v>1713.76</v>
      </c>
      <c r="D175" s="40" t="s">
        <v>443</v>
      </c>
      <c r="E175" s="7" t="s">
        <v>443</v>
      </c>
      <c r="F175" s="7" t="s">
        <v>444</v>
      </c>
      <c r="G175" s="8" t="s">
        <v>445</v>
      </c>
      <c r="H175" s="7" t="s">
        <v>55</v>
      </c>
      <c r="I175" s="7">
        <f>IF(J175&lt;=100,1,IF(J175&lt;=500,10,IF(J175&lt;=1000,50,IF(J175&lt;1500,100,IF(J175&gt;=1500,100,erro)))))</f>
        <v>1</v>
      </c>
      <c r="J175" s="7">
        <v>10</v>
      </c>
      <c r="K175" s="55">
        <v>1700.99</v>
      </c>
      <c r="L175" s="24">
        <f t="shared" si="20"/>
        <v>17009.900000000001</v>
      </c>
      <c r="M175" s="11"/>
    </row>
    <row r="176" spans="1:13" x14ac:dyDescent="0.25">
      <c r="A176" s="4" t="str">
        <f t="shared" si="16"/>
        <v>CORRIGIR</v>
      </c>
      <c r="B176" s="38">
        <f t="shared" si="18"/>
        <v>0</v>
      </c>
      <c r="C176" s="42"/>
      <c r="D176" s="40"/>
      <c r="E176" s="68" t="s">
        <v>2319</v>
      </c>
      <c r="F176" s="69"/>
      <c r="G176" s="69"/>
      <c r="H176" s="69"/>
      <c r="I176" s="69"/>
      <c r="J176" s="69"/>
      <c r="K176" s="70"/>
      <c r="L176" s="25">
        <f>SUM(L145:L175)</f>
        <v>423309.63999999996</v>
      </c>
      <c r="M176" s="11"/>
    </row>
    <row r="177" spans="1:13" x14ac:dyDescent="0.25">
      <c r="A177" s="4" t="str">
        <f t="shared" si="16"/>
        <v>ok</v>
      </c>
      <c r="B177" s="38">
        <f t="shared" ref="B177:B189" si="21">C177-K178</f>
        <v>0</v>
      </c>
      <c r="C177" s="42"/>
      <c r="D177" s="41" t="s">
        <v>446</v>
      </c>
      <c r="E177" s="17" t="s">
        <v>446</v>
      </c>
      <c r="F177" s="29"/>
      <c r="G177" s="18" t="s">
        <v>447</v>
      </c>
      <c r="H177" s="14"/>
      <c r="I177" s="14"/>
      <c r="J177" s="14"/>
      <c r="K177" s="14"/>
      <c r="L177" s="22"/>
    </row>
    <row r="178" spans="1:13" x14ac:dyDescent="0.25">
      <c r="A178" s="4" t="str">
        <f t="shared" si="16"/>
        <v>ok</v>
      </c>
      <c r="B178" s="38">
        <f t="shared" si="21"/>
        <v>-511.01</v>
      </c>
      <c r="C178" s="42"/>
      <c r="D178" s="41" t="s">
        <v>448</v>
      </c>
      <c r="E178" s="19" t="s">
        <v>448</v>
      </c>
      <c r="F178" s="16"/>
      <c r="G178" s="20" t="s">
        <v>449</v>
      </c>
      <c r="H178" s="16"/>
      <c r="I178" s="16"/>
      <c r="J178" s="16"/>
      <c r="K178" s="54"/>
      <c r="L178" s="23"/>
    </row>
    <row r="179" spans="1:13" ht="30" x14ac:dyDescent="0.25">
      <c r="A179" s="4" t="str">
        <f t="shared" si="16"/>
        <v>ok</v>
      </c>
      <c r="B179" s="38">
        <f t="shared" si="21"/>
        <v>385.17999999999995</v>
      </c>
      <c r="C179" s="42">
        <v>506.52</v>
      </c>
      <c r="D179" s="40" t="s">
        <v>450</v>
      </c>
      <c r="E179" s="7" t="s">
        <v>450</v>
      </c>
      <c r="F179" s="7" t="s">
        <v>451</v>
      </c>
      <c r="G179" s="8" t="s">
        <v>452</v>
      </c>
      <c r="H179" s="7" t="s">
        <v>13</v>
      </c>
      <c r="I179" s="7">
        <f>IF(J179&lt;=100,1,IF(J179&lt;=500,10,IF(J179&lt;=1000,50,IF(J179&lt;1500,100,IF(J179&gt;=1500,100,erro)))))</f>
        <v>1</v>
      </c>
      <c r="J179" s="7">
        <v>50</v>
      </c>
      <c r="K179" s="55">
        <v>511.01</v>
      </c>
      <c r="L179" s="24">
        <f>J179*K179</f>
        <v>25550.5</v>
      </c>
    </row>
    <row r="180" spans="1:13" ht="30" x14ac:dyDescent="0.25">
      <c r="A180" s="4" t="str">
        <f t="shared" si="16"/>
        <v>ok</v>
      </c>
      <c r="B180" s="38">
        <f t="shared" si="21"/>
        <v>-341.29</v>
      </c>
      <c r="C180" s="42">
        <v>110.07</v>
      </c>
      <c r="D180" s="40" t="s">
        <v>453</v>
      </c>
      <c r="E180" s="7" t="s">
        <v>453</v>
      </c>
      <c r="F180" s="7" t="s">
        <v>454</v>
      </c>
      <c r="G180" s="8" t="s">
        <v>455</v>
      </c>
      <c r="H180" s="7" t="s">
        <v>13</v>
      </c>
      <c r="I180" s="7">
        <f>IF(J180&lt;=100,1,IF(J180&lt;=500,10,IF(J180&lt;=1000,50,IF(J180&lt;1500,100,IF(J180&gt;=1500,100,erro)))))</f>
        <v>10</v>
      </c>
      <c r="J180" s="7">
        <v>150</v>
      </c>
      <c r="K180" s="55">
        <v>121.34</v>
      </c>
      <c r="L180" s="24">
        <f t="shared" ref="L180:L190" si="22">J180*K180</f>
        <v>18201</v>
      </c>
    </row>
    <row r="181" spans="1:13" x14ac:dyDescent="0.25">
      <c r="A181" s="4" t="str">
        <f t="shared" si="16"/>
        <v>ok</v>
      </c>
      <c r="B181" s="38">
        <f t="shared" si="21"/>
        <v>191.67999999999995</v>
      </c>
      <c r="C181" s="42">
        <v>465.78</v>
      </c>
      <c r="D181" s="40" t="s">
        <v>456</v>
      </c>
      <c r="E181" s="6" t="s">
        <v>456</v>
      </c>
      <c r="F181" s="6" t="s">
        <v>457</v>
      </c>
      <c r="G181" s="5" t="s">
        <v>458</v>
      </c>
      <c r="H181" s="6" t="s">
        <v>13</v>
      </c>
      <c r="I181" s="7">
        <f>IF(J181&lt;=100,1,IF(J181&lt;=500,10,IF(J181&lt;=1000,50,IF(J181&lt;1500,100,IF(J181&gt;=1500,100,erro)))))</f>
        <v>1</v>
      </c>
      <c r="J181" s="6">
        <v>100</v>
      </c>
      <c r="K181" s="55">
        <v>451.36</v>
      </c>
      <c r="L181" s="24">
        <f t="shared" si="22"/>
        <v>45136</v>
      </c>
      <c r="M181" s="11"/>
    </row>
    <row r="182" spans="1:13" x14ac:dyDescent="0.25">
      <c r="A182" s="4" t="str">
        <f t="shared" si="16"/>
        <v>ok</v>
      </c>
      <c r="B182" s="38">
        <f t="shared" si="21"/>
        <v>-250.68</v>
      </c>
      <c r="C182" s="42">
        <v>281.19</v>
      </c>
      <c r="D182" s="40" t="s">
        <v>459</v>
      </c>
      <c r="E182" s="6" t="s">
        <v>459</v>
      </c>
      <c r="F182" s="6" t="s">
        <v>460</v>
      </c>
      <c r="G182" s="5" t="s">
        <v>461</v>
      </c>
      <c r="H182" s="6" t="s">
        <v>13</v>
      </c>
      <c r="I182" s="7">
        <f>IF(J182&lt;=100,1,IF(J182&lt;=500,10,IF(J182&lt;=1000,50,IF(J182&lt;1500,100,IF(J182&gt;=1500,100,erro)))))</f>
        <v>10</v>
      </c>
      <c r="J182" s="6">
        <v>500</v>
      </c>
      <c r="K182" s="55">
        <v>274.10000000000002</v>
      </c>
      <c r="L182" s="24">
        <f t="shared" si="22"/>
        <v>137050</v>
      </c>
      <c r="M182" s="11"/>
    </row>
    <row r="183" spans="1:13" x14ac:dyDescent="0.25">
      <c r="A183" s="4" t="str">
        <f t="shared" si="16"/>
        <v>ok</v>
      </c>
      <c r="B183" s="38">
        <f t="shared" si="21"/>
        <v>-92.529999999999973</v>
      </c>
      <c r="C183" s="42">
        <v>550.24</v>
      </c>
      <c r="D183" s="40" t="s">
        <v>462</v>
      </c>
      <c r="E183" s="6" t="s">
        <v>462</v>
      </c>
      <c r="F183" s="6" t="s">
        <v>463</v>
      </c>
      <c r="G183" s="5" t="s">
        <v>464</v>
      </c>
      <c r="H183" s="6" t="s">
        <v>13</v>
      </c>
      <c r="I183" s="7">
        <f>IF(J183&lt;=100,1,IF(J183&lt;=500,10,IF(J183&lt;=1000,50,IF(J183&lt;1500,100,IF(J183&gt;=1500,100,erro)))))</f>
        <v>1</v>
      </c>
      <c r="J183" s="6">
        <v>100</v>
      </c>
      <c r="K183" s="55">
        <v>531.87</v>
      </c>
      <c r="L183" s="24">
        <f t="shared" si="22"/>
        <v>53187</v>
      </c>
      <c r="M183" s="11"/>
    </row>
    <row r="184" spans="1:13" x14ac:dyDescent="0.25">
      <c r="A184" s="4" t="str">
        <f t="shared" si="16"/>
        <v>ok</v>
      </c>
      <c r="B184" s="38">
        <f t="shared" si="21"/>
        <v>655.55</v>
      </c>
      <c r="C184" s="42">
        <v>655.55</v>
      </c>
      <c r="D184" s="40" t="s">
        <v>465</v>
      </c>
      <c r="E184" s="6" t="s">
        <v>465</v>
      </c>
      <c r="F184" s="6" t="s">
        <v>466</v>
      </c>
      <c r="G184" s="5" t="s">
        <v>467</v>
      </c>
      <c r="H184" s="6" t="s">
        <v>13</v>
      </c>
      <c r="I184" s="7">
        <f>IF(J184&lt;=100,1,IF(J184&lt;=500,10,IF(J184&lt;=1000,50,IF(J184&lt;1500,100,IF(J184&gt;=1500,100,erro)))))</f>
        <v>1</v>
      </c>
      <c r="J184" s="6">
        <v>100</v>
      </c>
      <c r="K184" s="55">
        <v>642.77</v>
      </c>
      <c r="L184" s="24">
        <f t="shared" si="22"/>
        <v>64277</v>
      </c>
      <c r="M184" s="11"/>
    </row>
    <row r="185" spans="1:13" x14ac:dyDescent="0.25">
      <c r="A185" s="4" t="str">
        <f t="shared" si="16"/>
        <v>ok</v>
      </c>
      <c r="B185" s="38">
        <f t="shared" si="21"/>
        <v>-406.43</v>
      </c>
      <c r="C185" s="42"/>
      <c r="D185" s="41" t="s">
        <v>468</v>
      </c>
      <c r="E185" s="19" t="s">
        <v>468</v>
      </c>
      <c r="F185" s="16"/>
      <c r="G185" s="20" t="s">
        <v>469</v>
      </c>
      <c r="H185" s="16"/>
      <c r="I185" s="16"/>
      <c r="J185" s="16"/>
      <c r="K185" s="58"/>
      <c r="L185" s="23"/>
    </row>
    <row r="186" spans="1:13" ht="30" x14ac:dyDescent="0.25">
      <c r="A186" s="4" t="str">
        <f t="shared" si="16"/>
        <v>ok</v>
      </c>
      <c r="B186" s="38">
        <f t="shared" si="21"/>
        <v>-33.449999999999989</v>
      </c>
      <c r="C186" s="42">
        <v>433.93</v>
      </c>
      <c r="D186" s="40" t="s">
        <v>470</v>
      </c>
      <c r="E186" s="6" t="s">
        <v>470</v>
      </c>
      <c r="F186" s="6" t="s">
        <v>471</v>
      </c>
      <c r="G186" s="5" t="s">
        <v>472</v>
      </c>
      <c r="H186" s="6" t="s">
        <v>13</v>
      </c>
      <c r="I186" s="7">
        <f>IF(J186&lt;=100,1,IF(J186&lt;=500,10,IF(J186&lt;=1000,50,IF(J186&lt;1500,100,IF(J186&gt;=1500,100,erro)))))</f>
        <v>1</v>
      </c>
      <c r="J186" s="6">
        <v>100</v>
      </c>
      <c r="K186" s="55">
        <v>406.43</v>
      </c>
      <c r="L186" s="24">
        <f t="shared" si="22"/>
        <v>40643</v>
      </c>
      <c r="M186" s="11"/>
    </row>
    <row r="187" spans="1:13" ht="30" x14ac:dyDescent="0.25">
      <c r="A187" s="4" t="str">
        <f t="shared" si="16"/>
        <v>ok</v>
      </c>
      <c r="B187" s="38">
        <f t="shared" si="21"/>
        <v>-231.94999999999993</v>
      </c>
      <c r="C187" s="42">
        <v>519.61</v>
      </c>
      <c r="D187" s="40" t="s">
        <v>473</v>
      </c>
      <c r="E187" s="6" t="s">
        <v>473</v>
      </c>
      <c r="F187" s="6" t="s">
        <v>474</v>
      </c>
      <c r="G187" s="5" t="s">
        <v>475</v>
      </c>
      <c r="H187" s="6" t="s">
        <v>13</v>
      </c>
      <c r="I187" s="7">
        <f>IF(J187&lt;=100,1,IF(J187&lt;=500,10,IF(J187&lt;=1000,50,IF(J187&lt;1500,100,IF(J187&gt;=1500,100,erro)))))</f>
        <v>1</v>
      </c>
      <c r="J187" s="6">
        <v>50</v>
      </c>
      <c r="K187" s="55">
        <v>467.38</v>
      </c>
      <c r="L187" s="24">
        <f t="shared" si="22"/>
        <v>23369</v>
      </c>
      <c r="M187" s="11"/>
    </row>
    <row r="188" spans="1:13" ht="30" x14ac:dyDescent="0.25">
      <c r="A188" s="4" t="str">
        <f t="shared" si="16"/>
        <v>ok</v>
      </c>
      <c r="B188" s="38">
        <f t="shared" si="21"/>
        <v>681.99</v>
      </c>
      <c r="C188" s="42">
        <v>681.99</v>
      </c>
      <c r="D188" s="40" t="s">
        <v>476</v>
      </c>
      <c r="E188" s="6" t="s">
        <v>476</v>
      </c>
      <c r="F188" s="6" t="s">
        <v>477</v>
      </c>
      <c r="G188" s="5" t="s">
        <v>478</v>
      </c>
      <c r="H188" s="6" t="s">
        <v>13</v>
      </c>
      <c r="I188" s="7">
        <f>IF(J188&lt;=100,1,IF(J188&lt;=500,10,IF(J188&lt;=1000,50,IF(J188&lt;1500,100,IF(J188&gt;=1500,100,erro)))))</f>
        <v>10</v>
      </c>
      <c r="J188" s="6">
        <v>300</v>
      </c>
      <c r="K188" s="55">
        <v>751.56</v>
      </c>
      <c r="L188" s="24">
        <f t="shared" si="22"/>
        <v>225467.99999999997</v>
      </c>
      <c r="M188" s="11"/>
    </row>
    <row r="189" spans="1:13" x14ac:dyDescent="0.25">
      <c r="A189" s="4" t="str">
        <f t="shared" si="16"/>
        <v>ok</v>
      </c>
      <c r="B189" s="38">
        <f t="shared" si="21"/>
        <v>-22.15</v>
      </c>
      <c r="C189" s="42"/>
      <c r="D189" s="41" t="s">
        <v>479</v>
      </c>
      <c r="E189" s="19" t="s">
        <v>479</v>
      </c>
      <c r="F189" s="16"/>
      <c r="G189" s="20" t="s">
        <v>425</v>
      </c>
      <c r="H189" s="16"/>
      <c r="I189" s="16"/>
      <c r="J189" s="16"/>
      <c r="K189" s="58"/>
      <c r="L189" s="23"/>
    </row>
    <row r="190" spans="1:13" x14ac:dyDescent="0.25">
      <c r="A190" s="4" t="str">
        <f t="shared" si="16"/>
        <v>ok</v>
      </c>
      <c r="B190" s="38" t="e">
        <f>C190-#REF!</f>
        <v>#REF!</v>
      </c>
      <c r="C190" s="42">
        <v>21.17</v>
      </c>
      <c r="D190" s="40" t="s">
        <v>480</v>
      </c>
      <c r="E190" s="7" t="s">
        <v>480</v>
      </c>
      <c r="F190" s="7" t="s">
        <v>481</v>
      </c>
      <c r="G190" s="8" t="s">
        <v>482</v>
      </c>
      <c r="H190" s="7" t="s">
        <v>13</v>
      </c>
      <c r="I190" s="7">
        <f>IF(J190&lt;=100,1,IF(J190&lt;=500,10,IF(J190&lt;=1000,50,IF(J190&lt;1500,100,IF(J190&gt;=1500,100,erro)))))</f>
        <v>10</v>
      </c>
      <c r="J190" s="7">
        <v>150</v>
      </c>
      <c r="K190" s="55">
        <v>22.15</v>
      </c>
      <c r="L190" s="24">
        <f t="shared" si="22"/>
        <v>3322.5</v>
      </c>
      <c r="M190" s="11"/>
    </row>
    <row r="191" spans="1:13" x14ac:dyDescent="0.25">
      <c r="A191" s="4" t="str">
        <f t="shared" si="16"/>
        <v>CORRIGIR</v>
      </c>
      <c r="B191" s="38">
        <f t="shared" si="18"/>
        <v>0</v>
      </c>
      <c r="E191" s="68" t="s">
        <v>2320</v>
      </c>
      <c r="F191" s="69"/>
      <c r="G191" s="69"/>
      <c r="H191" s="69"/>
      <c r="I191" s="69"/>
      <c r="J191" s="69"/>
      <c r="K191" s="70"/>
      <c r="L191" s="25">
        <f>SUM(L177:L190)</f>
        <v>636204</v>
      </c>
      <c r="M191" s="11"/>
    </row>
    <row r="192" spans="1:13" x14ac:dyDescent="0.25">
      <c r="A192" s="4" t="str">
        <f t="shared" si="16"/>
        <v>ok</v>
      </c>
      <c r="B192" s="38">
        <f t="shared" ref="B192:B197" si="23">C192-K193</f>
        <v>0</v>
      </c>
      <c r="C192" s="42"/>
      <c r="D192" s="41" t="s">
        <v>483</v>
      </c>
      <c r="E192" s="17" t="s">
        <v>483</v>
      </c>
      <c r="F192" s="29"/>
      <c r="G192" s="18" t="s">
        <v>484</v>
      </c>
      <c r="H192" s="14"/>
      <c r="I192" s="14"/>
      <c r="J192" s="14"/>
      <c r="K192" s="14"/>
      <c r="L192" s="22"/>
    </row>
    <row r="193" spans="1:13" x14ac:dyDescent="0.25">
      <c r="A193" s="4" t="str">
        <f t="shared" si="16"/>
        <v>ok</v>
      </c>
      <c r="B193" s="38">
        <f t="shared" si="23"/>
        <v>-132.88999999999999</v>
      </c>
      <c r="C193" s="42"/>
      <c r="D193" s="41" t="s">
        <v>485</v>
      </c>
      <c r="E193" s="19" t="s">
        <v>485</v>
      </c>
      <c r="F193" s="16"/>
      <c r="G193" s="20" t="s">
        <v>486</v>
      </c>
      <c r="H193" s="16"/>
      <c r="I193" s="16"/>
      <c r="J193" s="16"/>
      <c r="K193" s="54"/>
      <c r="L193" s="23"/>
    </row>
    <row r="194" spans="1:13" x14ac:dyDescent="0.25">
      <c r="A194" s="4" t="str">
        <f t="shared" si="16"/>
        <v>ok</v>
      </c>
      <c r="B194" s="38">
        <f t="shared" si="23"/>
        <v>-37.550000000000011</v>
      </c>
      <c r="C194" s="42">
        <v>135.6</v>
      </c>
      <c r="D194" s="40" t="s">
        <v>487</v>
      </c>
      <c r="E194" s="7" t="s">
        <v>487</v>
      </c>
      <c r="F194" s="7" t="s">
        <v>488</v>
      </c>
      <c r="G194" s="8" t="s">
        <v>489</v>
      </c>
      <c r="H194" s="7" t="s">
        <v>13</v>
      </c>
      <c r="I194" s="7">
        <f>IF(J194&lt;=100,1,IF(J194&lt;=500,10,IF(J194&lt;=1000,50,IF(J194&lt;1500,100,IF(J194&gt;=1500,100,erro)))))</f>
        <v>10</v>
      </c>
      <c r="J194" s="7">
        <v>150</v>
      </c>
      <c r="K194" s="55">
        <v>132.88999999999999</v>
      </c>
      <c r="L194" s="24">
        <f>J194*K194</f>
        <v>19933.499999999996</v>
      </c>
      <c r="M194" s="11"/>
    </row>
    <row r="195" spans="1:13" x14ac:dyDescent="0.25">
      <c r="A195" s="4" t="str">
        <f t="shared" si="16"/>
        <v>ok</v>
      </c>
      <c r="B195" s="38">
        <f t="shared" si="23"/>
        <v>-520.95000000000005</v>
      </c>
      <c r="C195" s="42">
        <v>167.15</v>
      </c>
      <c r="D195" s="40" t="s">
        <v>490</v>
      </c>
      <c r="E195" s="7" t="s">
        <v>490</v>
      </c>
      <c r="F195" s="7" t="s">
        <v>491</v>
      </c>
      <c r="G195" s="8" t="s">
        <v>492</v>
      </c>
      <c r="H195" s="7" t="s">
        <v>13</v>
      </c>
      <c r="I195" s="7">
        <f>IF(J195&lt;=100,1,IF(J195&lt;=500,10,IF(J195&lt;=1000,50,IF(J195&lt;1500,100,IF(J195&gt;=1500,100,erro)))))</f>
        <v>1</v>
      </c>
      <c r="J195" s="7">
        <v>50</v>
      </c>
      <c r="K195" s="55">
        <v>173.15</v>
      </c>
      <c r="L195" s="24">
        <f>J195*K195</f>
        <v>8657.5</v>
      </c>
      <c r="M195" s="11"/>
    </row>
    <row r="196" spans="1:13" x14ac:dyDescent="0.25">
      <c r="A196" s="4" t="str">
        <f t="shared" si="16"/>
        <v>ok</v>
      </c>
      <c r="B196" s="38">
        <f t="shared" si="23"/>
        <v>636.83000000000004</v>
      </c>
      <c r="C196" s="42">
        <v>636.83000000000004</v>
      </c>
      <c r="D196" s="40" t="s">
        <v>493</v>
      </c>
      <c r="E196" s="7" t="s">
        <v>493</v>
      </c>
      <c r="F196" s="7" t="s">
        <v>494</v>
      </c>
      <c r="G196" s="8" t="s">
        <v>495</v>
      </c>
      <c r="H196" s="7" t="s">
        <v>13</v>
      </c>
      <c r="I196" s="7">
        <f>IF(J196&lt;=100,1,IF(J196&lt;=500,10,IF(J196&lt;=1000,50,IF(J196&lt;1500,100,IF(J196&gt;=1500,100,erro)))))</f>
        <v>1</v>
      </c>
      <c r="J196" s="7">
        <v>30</v>
      </c>
      <c r="K196" s="55">
        <v>688.1</v>
      </c>
      <c r="L196" s="24">
        <f>J196*K196</f>
        <v>20643</v>
      </c>
      <c r="M196" s="11"/>
    </row>
    <row r="197" spans="1:13" x14ac:dyDescent="0.25">
      <c r="A197" s="4" t="str">
        <f t="shared" si="16"/>
        <v>ok</v>
      </c>
      <c r="B197" s="38">
        <f t="shared" si="23"/>
        <v>-530.71</v>
      </c>
      <c r="C197" s="42"/>
      <c r="D197" s="41" t="s">
        <v>496</v>
      </c>
      <c r="E197" s="19" t="s">
        <v>496</v>
      </c>
      <c r="F197" s="16"/>
      <c r="G197" s="20" t="s">
        <v>497</v>
      </c>
      <c r="H197" s="16"/>
      <c r="I197" s="16"/>
      <c r="J197" s="16"/>
      <c r="K197" s="58"/>
      <c r="L197" s="23"/>
    </row>
    <row r="198" spans="1:13" ht="30" x14ac:dyDescent="0.25">
      <c r="A198" s="4" t="str">
        <f t="shared" si="16"/>
        <v>ok</v>
      </c>
      <c r="B198" s="38" t="e">
        <f>C198-#REF!</f>
        <v>#REF!</v>
      </c>
      <c r="C198" s="42">
        <v>521.37</v>
      </c>
      <c r="D198" s="40" t="s">
        <v>498</v>
      </c>
      <c r="E198" s="6" t="s">
        <v>498</v>
      </c>
      <c r="F198" s="6" t="s">
        <v>499</v>
      </c>
      <c r="G198" s="5" t="s">
        <v>500</v>
      </c>
      <c r="H198" s="6" t="s">
        <v>13</v>
      </c>
      <c r="I198" s="7">
        <f>IF(J198&lt;=100,1,IF(J198&lt;=500,10,IF(J198&lt;=1000,50,IF(J198&lt;1500,100,IF(J198&gt;=1500,100,erro)))))</f>
        <v>1</v>
      </c>
      <c r="J198" s="6">
        <v>50</v>
      </c>
      <c r="K198" s="55">
        <v>530.71</v>
      </c>
      <c r="L198" s="24">
        <f>J198*K198</f>
        <v>26535.5</v>
      </c>
    </row>
    <row r="199" spans="1:13" x14ac:dyDescent="0.25">
      <c r="A199" s="4" t="str">
        <f t="shared" ref="A199:A262" si="24">IF(D199=E199,"ok","CORRIGIR")</f>
        <v>CORRIGIR</v>
      </c>
      <c r="B199" s="38">
        <f t="shared" ref="B199:B262" si="25">C199-K199</f>
        <v>0</v>
      </c>
      <c r="C199" s="42"/>
      <c r="D199" s="40"/>
      <c r="E199" s="68" t="s">
        <v>2321</v>
      </c>
      <c r="F199" s="69"/>
      <c r="G199" s="69"/>
      <c r="H199" s="69"/>
      <c r="I199" s="69"/>
      <c r="J199" s="69"/>
      <c r="K199" s="70"/>
      <c r="L199" s="25">
        <f>SUM(L194:L198)</f>
        <v>75769.5</v>
      </c>
    </row>
    <row r="200" spans="1:13" x14ac:dyDescent="0.25">
      <c r="A200" s="4" t="str">
        <f t="shared" si="24"/>
        <v>ok</v>
      </c>
      <c r="B200" s="38">
        <f t="shared" si="25"/>
        <v>0</v>
      </c>
      <c r="C200" s="42"/>
      <c r="D200" s="41" t="s">
        <v>501</v>
      </c>
      <c r="E200" s="17" t="s">
        <v>501</v>
      </c>
      <c r="F200" s="29"/>
      <c r="G200" s="18" t="s">
        <v>502</v>
      </c>
      <c r="H200" s="14"/>
      <c r="I200" s="14"/>
      <c r="J200" s="14"/>
      <c r="K200" s="59"/>
      <c r="L200" s="22"/>
    </row>
    <row r="201" spans="1:13" x14ac:dyDescent="0.25">
      <c r="A201" s="4" t="str">
        <f t="shared" si="24"/>
        <v>ok</v>
      </c>
      <c r="B201" s="38">
        <f t="shared" si="25"/>
        <v>0</v>
      </c>
      <c r="C201" s="42"/>
      <c r="D201" s="41" t="s">
        <v>503</v>
      </c>
      <c r="E201" s="19" t="s">
        <v>503</v>
      </c>
      <c r="F201" s="16"/>
      <c r="G201" s="20" t="s">
        <v>504</v>
      </c>
      <c r="H201" s="16"/>
      <c r="I201" s="16"/>
      <c r="J201" s="16"/>
      <c r="K201" s="58"/>
      <c r="L201" s="23"/>
    </row>
    <row r="202" spans="1:13" ht="45" x14ac:dyDescent="0.25">
      <c r="A202" s="4" t="str">
        <f t="shared" si="24"/>
        <v>ok</v>
      </c>
      <c r="B202" s="38">
        <f t="shared" si="25"/>
        <v>-9.8199999999999932</v>
      </c>
      <c r="C202" s="42">
        <v>189.24</v>
      </c>
      <c r="D202" s="40" t="s">
        <v>505</v>
      </c>
      <c r="E202" s="6" t="s">
        <v>505</v>
      </c>
      <c r="F202" s="6" t="s">
        <v>506</v>
      </c>
      <c r="G202" s="5" t="s">
        <v>507</v>
      </c>
      <c r="H202" s="6" t="s">
        <v>13</v>
      </c>
      <c r="I202" s="7">
        <f>IF(J202&lt;=100,1,IF(J202&lt;=500,10,IF(J202&lt;=1000,50,IF(J202&lt;1500,100,IF(J202&gt;=1500,100,erro)))))</f>
        <v>10</v>
      </c>
      <c r="J202" s="6">
        <v>500</v>
      </c>
      <c r="K202" s="55">
        <v>199.06</v>
      </c>
      <c r="L202" s="24">
        <f>J202*K202</f>
        <v>99530</v>
      </c>
    </row>
    <row r="203" spans="1:13" ht="45" x14ac:dyDescent="0.25">
      <c r="A203" s="4" t="str">
        <f t="shared" si="24"/>
        <v>ok</v>
      </c>
      <c r="B203" s="38">
        <f t="shared" si="25"/>
        <v>0</v>
      </c>
      <c r="C203" s="42">
        <v>98.63</v>
      </c>
      <c r="D203" s="40" t="s">
        <v>508</v>
      </c>
      <c r="E203" s="6" t="s">
        <v>508</v>
      </c>
      <c r="F203" s="6" t="s">
        <v>509</v>
      </c>
      <c r="G203" s="5" t="s">
        <v>510</v>
      </c>
      <c r="H203" s="6" t="s">
        <v>13</v>
      </c>
      <c r="I203" s="7">
        <f>IF(J203&lt;=100,1,IF(J203&lt;=500,10,IF(J203&lt;=1000,50,IF(J203&lt;1500,100,IF(J203&gt;=1500,100,erro)))))</f>
        <v>50</v>
      </c>
      <c r="J203" s="6">
        <v>1000</v>
      </c>
      <c r="K203" s="55">
        <v>98.63</v>
      </c>
      <c r="L203" s="24">
        <f>J203*K203</f>
        <v>98630</v>
      </c>
    </row>
    <row r="204" spans="1:13" ht="30" x14ac:dyDescent="0.25">
      <c r="A204" s="4" t="str">
        <f t="shared" si="24"/>
        <v>ok</v>
      </c>
      <c r="B204" s="38">
        <f t="shared" si="25"/>
        <v>-3.8900000000000006</v>
      </c>
      <c r="C204" s="42">
        <v>66.34</v>
      </c>
      <c r="D204" s="40" t="s">
        <v>511</v>
      </c>
      <c r="E204" s="7" t="s">
        <v>511</v>
      </c>
      <c r="F204" s="7" t="s">
        <v>512</v>
      </c>
      <c r="G204" s="8" t="s">
        <v>513</v>
      </c>
      <c r="H204" s="7" t="s">
        <v>13</v>
      </c>
      <c r="I204" s="7">
        <f>IF(J204&lt;=100,1,IF(J204&lt;=500,10,IF(J204&lt;=1000,50,IF(J204&lt;1500,100,IF(J204&gt;=1500,100,erro)))))</f>
        <v>10</v>
      </c>
      <c r="J204" s="7">
        <v>200</v>
      </c>
      <c r="K204" s="55">
        <v>70.23</v>
      </c>
      <c r="L204" s="24">
        <f>J204*K204</f>
        <v>14046</v>
      </c>
      <c r="M204" s="11"/>
    </row>
    <row r="205" spans="1:13" ht="45" x14ac:dyDescent="0.25">
      <c r="A205" s="4" t="str">
        <f t="shared" si="24"/>
        <v>ok</v>
      </c>
      <c r="B205" s="38">
        <f t="shared" si="25"/>
        <v>-7.089999999999975</v>
      </c>
      <c r="C205" s="42">
        <v>173.36</v>
      </c>
      <c r="D205" s="40" t="s">
        <v>514</v>
      </c>
      <c r="E205" s="6" t="s">
        <v>514</v>
      </c>
      <c r="F205" s="6" t="s">
        <v>515</v>
      </c>
      <c r="G205" s="5" t="s">
        <v>516</v>
      </c>
      <c r="H205" s="6" t="s">
        <v>13</v>
      </c>
      <c r="I205" s="7">
        <f>IF(J205&lt;=100,1,IF(J205&lt;=500,10,IF(J205&lt;=1000,50,IF(J205&lt;1500,100,IF(J205&gt;=1500,100,erro)))))</f>
        <v>10</v>
      </c>
      <c r="J205" s="6">
        <v>500</v>
      </c>
      <c r="K205" s="55">
        <v>180.45</v>
      </c>
      <c r="L205" s="24">
        <f>J205*K205</f>
        <v>90225</v>
      </c>
      <c r="M205" s="11"/>
    </row>
    <row r="206" spans="1:13" x14ac:dyDescent="0.25">
      <c r="A206" s="4" t="str">
        <f t="shared" si="24"/>
        <v>ok</v>
      </c>
      <c r="B206" s="38">
        <f t="shared" si="25"/>
        <v>0</v>
      </c>
      <c r="C206" s="42"/>
      <c r="D206" s="41" t="s">
        <v>517</v>
      </c>
      <c r="E206" s="19" t="s">
        <v>517</v>
      </c>
      <c r="F206" s="16"/>
      <c r="G206" s="20" t="s">
        <v>518</v>
      </c>
      <c r="H206" s="16"/>
      <c r="I206" s="16"/>
      <c r="J206" s="16"/>
      <c r="K206" s="58"/>
      <c r="L206" s="23"/>
    </row>
    <row r="207" spans="1:13" ht="30" x14ac:dyDescent="0.25">
      <c r="A207" s="4" t="str">
        <f t="shared" si="24"/>
        <v>ok</v>
      </c>
      <c r="B207" s="38">
        <f t="shared" si="25"/>
        <v>-5.1300000000000026</v>
      </c>
      <c r="C207" s="42">
        <v>54.64</v>
      </c>
      <c r="D207" s="40" t="s">
        <v>519</v>
      </c>
      <c r="E207" s="6" t="s">
        <v>519</v>
      </c>
      <c r="F207" s="6" t="s">
        <v>520</v>
      </c>
      <c r="G207" s="5" t="s">
        <v>521</v>
      </c>
      <c r="H207" s="6" t="s">
        <v>13</v>
      </c>
      <c r="I207" s="7">
        <f>IF(J207&lt;=100,1,IF(J207&lt;=500,10,IF(J207&lt;=1000,50,IF(J207&lt;1500,100,IF(J207&gt;=1500,100,erro)))))</f>
        <v>50</v>
      </c>
      <c r="J207" s="6">
        <v>1000</v>
      </c>
      <c r="K207" s="55">
        <v>59.77</v>
      </c>
      <c r="L207" s="24">
        <f t="shared" ref="L207:L212" si="26">J207*K207</f>
        <v>59770</v>
      </c>
    </row>
    <row r="208" spans="1:13" ht="30" x14ac:dyDescent="0.25">
      <c r="A208" s="4" t="str">
        <f t="shared" si="24"/>
        <v>ok</v>
      </c>
      <c r="B208" s="38">
        <f t="shared" si="25"/>
        <v>-3.9099999999999966</v>
      </c>
      <c r="C208" s="42">
        <v>135.34</v>
      </c>
      <c r="D208" s="40" t="s">
        <v>522</v>
      </c>
      <c r="E208" s="7" t="s">
        <v>522</v>
      </c>
      <c r="F208" s="7" t="s">
        <v>523</v>
      </c>
      <c r="G208" s="8" t="s">
        <v>524</v>
      </c>
      <c r="H208" s="7" t="s">
        <v>13</v>
      </c>
      <c r="I208" s="7">
        <f>IF(J208&lt;=100,1,IF(J208&lt;=500,10,IF(J208&lt;=1000,50,IF(J208&lt;1500,100,IF(J208&gt;=1500,100,erro)))))</f>
        <v>10</v>
      </c>
      <c r="J208" s="7">
        <v>300</v>
      </c>
      <c r="K208" s="55">
        <v>139.25</v>
      </c>
      <c r="L208" s="24">
        <f t="shared" si="26"/>
        <v>41775</v>
      </c>
    </row>
    <row r="209" spans="1:13" x14ac:dyDescent="0.25">
      <c r="A209" s="4" t="str">
        <f t="shared" si="24"/>
        <v>ok</v>
      </c>
      <c r="B209" s="38">
        <f t="shared" si="25"/>
        <v>-0.42999999999999972</v>
      </c>
      <c r="C209" s="42">
        <v>30.36</v>
      </c>
      <c r="D209" s="40" t="s">
        <v>525</v>
      </c>
      <c r="E209" s="7" t="s">
        <v>525</v>
      </c>
      <c r="F209" s="7" t="s">
        <v>526</v>
      </c>
      <c r="G209" s="8" t="s">
        <v>527</v>
      </c>
      <c r="H209" s="7" t="s">
        <v>45</v>
      </c>
      <c r="I209" s="7">
        <f>IF(J209&lt;=100,1,IF(J209&lt;=500,10,IF(J209&lt;=1000,50,IF(J209&lt;1500,100,IF(J209&gt;=1500,100,erro)))))</f>
        <v>10</v>
      </c>
      <c r="J209" s="7">
        <v>250</v>
      </c>
      <c r="K209" s="55">
        <v>30.79</v>
      </c>
      <c r="L209" s="24">
        <f t="shared" si="26"/>
        <v>7697.5</v>
      </c>
    </row>
    <row r="210" spans="1:13" x14ac:dyDescent="0.25">
      <c r="A210" s="4" t="str">
        <f t="shared" si="24"/>
        <v>ok</v>
      </c>
      <c r="B210" s="38">
        <f t="shared" si="25"/>
        <v>-6.0200000000000031</v>
      </c>
      <c r="C210" s="42">
        <v>63.24</v>
      </c>
      <c r="D210" s="40" t="s">
        <v>528</v>
      </c>
      <c r="E210" s="7" t="s">
        <v>528</v>
      </c>
      <c r="F210" s="7" t="s">
        <v>529</v>
      </c>
      <c r="G210" s="8" t="s">
        <v>530</v>
      </c>
      <c r="H210" s="7" t="s">
        <v>45</v>
      </c>
      <c r="I210" s="7">
        <f>IF(J210&lt;=100,1,IF(J210&lt;=500,10,IF(J210&lt;=1000,50,IF(J210&lt;1500,100,IF(J210&gt;=1500,100,erro)))))</f>
        <v>10</v>
      </c>
      <c r="J210" s="7">
        <v>250</v>
      </c>
      <c r="K210" s="55">
        <v>69.260000000000005</v>
      </c>
      <c r="L210" s="24">
        <f t="shared" si="26"/>
        <v>17315</v>
      </c>
    </row>
    <row r="211" spans="1:13" ht="30" x14ac:dyDescent="0.25">
      <c r="A211" s="4" t="str">
        <f t="shared" si="24"/>
        <v>ok</v>
      </c>
      <c r="B211" s="38">
        <f t="shared" si="25"/>
        <v>5.7399999999999949</v>
      </c>
      <c r="C211" s="42">
        <v>72.05</v>
      </c>
      <c r="D211" s="40" t="s">
        <v>531</v>
      </c>
      <c r="E211" s="7" t="s">
        <v>531</v>
      </c>
      <c r="F211" s="7" t="s">
        <v>532</v>
      </c>
      <c r="G211" s="8" t="s">
        <v>533</v>
      </c>
      <c r="H211" s="7" t="s">
        <v>13</v>
      </c>
      <c r="I211" s="7">
        <f>IF(J211&lt;=100,1,IF(J211&lt;=500,10,IF(J211&lt;=1000,50,IF(J211&lt;1500,100,IF(J211&gt;=1500,100,erro)))))</f>
        <v>50</v>
      </c>
      <c r="J211" s="7">
        <v>600</v>
      </c>
      <c r="K211" s="55">
        <v>66.31</v>
      </c>
      <c r="L211" s="24">
        <f t="shared" si="26"/>
        <v>39786</v>
      </c>
    </row>
    <row r="212" spans="1:13" ht="45" x14ac:dyDescent="0.25">
      <c r="A212" s="4" t="str">
        <f t="shared" si="24"/>
        <v>ok</v>
      </c>
      <c r="B212" s="38">
        <f t="shared" si="25"/>
        <v>5.5400000000000205</v>
      </c>
      <c r="C212" s="42">
        <v>136.71</v>
      </c>
      <c r="D212" s="40" t="s">
        <v>534</v>
      </c>
      <c r="E212" s="6" t="s">
        <v>534</v>
      </c>
      <c r="F212" s="6" t="s">
        <v>535</v>
      </c>
      <c r="G212" s="5" t="s">
        <v>536</v>
      </c>
      <c r="H212" s="6" t="s">
        <v>13</v>
      </c>
      <c r="I212" s="7">
        <f>IF(J212&lt;=100,1,IF(J212&lt;=500,10,IF(J212&lt;=1000,50,IF(J212&lt;1500,100,IF(J212&gt;=1500,100,erro)))))</f>
        <v>50</v>
      </c>
      <c r="J212" s="6">
        <v>800</v>
      </c>
      <c r="K212" s="55">
        <v>131.16999999999999</v>
      </c>
      <c r="L212" s="24">
        <f t="shared" si="26"/>
        <v>104935.99999999999</v>
      </c>
    </row>
    <row r="213" spans="1:13" x14ac:dyDescent="0.25">
      <c r="A213" s="4" t="str">
        <f t="shared" si="24"/>
        <v>ok</v>
      </c>
      <c r="B213" s="38">
        <f t="shared" si="25"/>
        <v>0</v>
      </c>
      <c r="C213" s="42"/>
      <c r="D213" s="41" t="s">
        <v>537</v>
      </c>
      <c r="E213" s="19" t="s">
        <v>537</v>
      </c>
      <c r="F213" s="16"/>
      <c r="G213" s="20" t="s">
        <v>538</v>
      </c>
      <c r="H213" s="16"/>
      <c r="I213" s="16"/>
      <c r="J213" s="16"/>
      <c r="K213" s="58"/>
      <c r="L213" s="23"/>
    </row>
    <row r="214" spans="1:13" x14ac:dyDescent="0.25">
      <c r="A214" s="4" t="str">
        <f t="shared" si="24"/>
        <v>ok</v>
      </c>
      <c r="B214" s="38">
        <f t="shared" si="25"/>
        <v>37.450000000000003</v>
      </c>
      <c r="C214" s="42">
        <v>125.43</v>
      </c>
      <c r="D214" s="40" t="s">
        <v>539</v>
      </c>
      <c r="E214" s="7" t="s">
        <v>539</v>
      </c>
      <c r="F214" s="7" t="s">
        <v>540</v>
      </c>
      <c r="G214" s="8" t="s">
        <v>541</v>
      </c>
      <c r="H214" s="7" t="s">
        <v>45</v>
      </c>
      <c r="I214" s="7">
        <f>IF(J214&lt;=100,1,IF(J214&lt;=500,10,IF(J214&lt;=1000,50,IF(J214&lt;1500,100,IF(J214&gt;=1500,100,erro)))))</f>
        <v>1</v>
      </c>
      <c r="J214" s="7">
        <v>30</v>
      </c>
      <c r="K214" s="55">
        <v>87.98</v>
      </c>
      <c r="L214" s="24">
        <f>J214*K214</f>
        <v>2639.4</v>
      </c>
    </row>
    <row r="215" spans="1:13" ht="30" x14ac:dyDescent="0.25">
      <c r="A215" s="4" t="str">
        <f t="shared" si="24"/>
        <v>ok</v>
      </c>
      <c r="B215" s="38">
        <f t="shared" ref="B215:B224" si="27">C215-K216</f>
        <v>163.14000000000001</v>
      </c>
      <c r="C215" s="42">
        <v>313.24</v>
      </c>
      <c r="D215" s="40" t="s">
        <v>542</v>
      </c>
      <c r="E215" s="7" t="s">
        <v>542</v>
      </c>
      <c r="F215" s="7" t="s">
        <v>543</v>
      </c>
      <c r="G215" s="8" t="s">
        <v>544</v>
      </c>
      <c r="H215" s="7" t="s">
        <v>45</v>
      </c>
      <c r="I215" s="7">
        <f>IF(J215&lt;=100,1,IF(J215&lt;=500,10,IF(J215&lt;=1000,50,IF(J215&lt;1500,100,IF(J215&gt;=1500,100,erro)))))</f>
        <v>1</v>
      </c>
      <c r="J215" s="7">
        <v>100</v>
      </c>
      <c r="K215" s="65">
        <v>211.36</v>
      </c>
      <c r="L215" s="24">
        <f>J215*K215</f>
        <v>21136</v>
      </c>
    </row>
    <row r="216" spans="1:13" x14ac:dyDescent="0.25">
      <c r="A216" s="4" t="str">
        <f t="shared" si="24"/>
        <v>ok</v>
      </c>
      <c r="B216" s="38">
        <f t="shared" si="27"/>
        <v>99.71</v>
      </c>
      <c r="C216" s="42">
        <v>136.35</v>
      </c>
      <c r="D216" s="40" t="s">
        <v>545</v>
      </c>
      <c r="E216" s="6" t="s">
        <v>545</v>
      </c>
      <c r="F216" s="6" t="s">
        <v>546</v>
      </c>
      <c r="G216" s="5" t="s">
        <v>547</v>
      </c>
      <c r="H216" s="6" t="s">
        <v>45</v>
      </c>
      <c r="I216" s="7">
        <f>IF(J216&lt;=100,1,IF(J216&lt;=500,10,IF(J216&lt;=1000,50,IF(J216&lt;1500,100,IF(J216&gt;=1500,100,erro)))))</f>
        <v>10</v>
      </c>
      <c r="J216" s="6">
        <v>200</v>
      </c>
      <c r="K216" s="55">
        <v>150.1</v>
      </c>
      <c r="L216" s="24">
        <f>J216*K216</f>
        <v>30020</v>
      </c>
      <c r="M216" s="11"/>
    </row>
    <row r="217" spans="1:13" x14ac:dyDescent="0.25">
      <c r="A217" s="4" t="str">
        <f t="shared" si="24"/>
        <v>ok</v>
      </c>
      <c r="B217" s="38">
        <f t="shared" si="27"/>
        <v>39.94</v>
      </c>
      <c r="C217" s="42">
        <v>39.94</v>
      </c>
      <c r="D217" s="40" t="s">
        <v>548</v>
      </c>
      <c r="E217" s="6" t="s">
        <v>548</v>
      </c>
      <c r="F217" s="6" t="s">
        <v>549</v>
      </c>
      <c r="G217" s="5" t="s">
        <v>550</v>
      </c>
      <c r="H217" s="6" t="s">
        <v>45</v>
      </c>
      <c r="I217" s="7">
        <f>IF(J217&lt;=100,1,IF(J217&lt;=500,10,IF(J217&lt;=1000,50,IF(J217&lt;1500,100,IF(J217&gt;=1500,100,erro)))))</f>
        <v>10</v>
      </c>
      <c r="J217" s="6">
        <v>200</v>
      </c>
      <c r="K217" s="55">
        <v>36.64</v>
      </c>
      <c r="L217" s="24">
        <f>J217*K217</f>
        <v>7328</v>
      </c>
      <c r="M217" s="11"/>
    </row>
    <row r="218" spans="1:13" x14ac:dyDescent="0.25">
      <c r="A218" s="4" t="str">
        <f t="shared" si="24"/>
        <v>ok</v>
      </c>
      <c r="B218" s="38">
        <f t="shared" si="27"/>
        <v>-93.93</v>
      </c>
      <c r="C218" s="42"/>
      <c r="D218" s="41" t="s">
        <v>551</v>
      </c>
      <c r="E218" s="19" t="s">
        <v>551</v>
      </c>
      <c r="F218" s="16"/>
      <c r="G218" s="20" t="s">
        <v>552</v>
      </c>
      <c r="H218" s="16"/>
      <c r="I218" s="16"/>
      <c r="J218" s="16"/>
      <c r="K218" s="58"/>
      <c r="L218" s="23"/>
    </row>
    <row r="219" spans="1:13" ht="45" x14ac:dyDescent="0.25">
      <c r="A219" s="4" t="str">
        <f t="shared" si="24"/>
        <v>ok</v>
      </c>
      <c r="B219" s="38">
        <f t="shared" si="27"/>
        <v>99.01</v>
      </c>
      <c r="C219" s="42">
        <v>99.01</v>
      </c>
      <c r="D219" s="40" t="s">
        <v>553</v>
      </c>
      <c r="E219" s="7" t="s">
        <v>553</v>
      </c>
      <c r="F219" s="7" t="s">
        <v>554</v>
      </c>
      <c r="G219" s="8" t="s">
        <v>555</v>
      </c>
      <c r="H219" s="7" t="s">
        <v>45</v>
      </c>
      <c r="I219" s="7">
        <f>IF(J219&lt;=100,1,IF(J219&lt;=500,10,IF(J219&lt;=1000,50,IF(J219&lt;1500,100,IF(J219&gt;=1500,100,erro)))))</f>
        <v>10</v>
      </c>
      <c r="J219" s="7">
        <v>150</v>
      </c>
      <c r="K219" s="55">
        <v>93.93</v>
      </c>
      <c r="L219" s="24">
        <f>J219*K219</f>
        <v>14089.500000000002</v>
      </c>
    </row>
    <row r="220" spans="1:13" x14ac:dyDescent="0.25">
      <c r="A220" s="4" t="str">
        <f t="shared" si="24"/>
        <v>ok</v>
      </c>
      <c r="B220" s="38">
        <f t="shared" si="27"/>
        <v>-19.29</v>
      </c>
      <c r="C220" s="42"/>
      <c r="D220" s="41" t="s">
        <v>556</v>
      </c>
      <c r="E220" s="19" t="s">
        <v>556</v>
      </c>
      <c r="F220" s="16"/>
      <c r="G220" s="20" t="s">
        <v>425</v>
      </c>
      <c r="H220" s="16"/>
      <c r="I220" s="16"/>
      <c r="J220" s="16"/>
      <c r="K220" s="58"/>
      <c r="L220" s="23"/>
    </row>
    <row r="221" spans="1:13" ht="30" x14ac:dyDescent="0.25">
      <c r="A221" s="4" t="str">
        <f t="shared" si="24"/>
        <v>ok</v>
      </c>
      <c r="B221" s="38">
        <f t="shared" si="27"/>
        <v>3.76</v>
      </c>
      <c r="C221" s="42">
        <v>18.43</v>
      </c>
      <c r="D221" s="40" t="s">
        <v>557</v>
      </c>
      <c r="E221" s="7" t="s">
        <v>557</v>
      </c>
      <c r="F221" s="7" t="s">
        <v>558</v>
      </c>
      <c r="G221" s="8" t="s">
        <v>559</v>
      </c>
      <c r="H221" s="7" t="s">
        <v>13</v>
      </c>
      <c r="I221" s="7">
        <f>IF(J221&lt;=100,1,IF(J221&lt;=500,10,IF(J221&lt;=1000,50,IF(J221&lt;1500,100,IF(J221&gt;=1500,100,erro)))))</f>
        <v>10</v>
      </c>
      <c r="J221" s="7">
        <v>300</v>
      </c>
      <c r="K221" s="55">
        <v>19.29</v>
      </c>
      <c r="L221" s="24">
        <f>J221*K221</f>
        <v>5787</v>
      </c>
      <c r="M221" s="11"/>
    </row>
    <row r="222" spans="1:13" x14ac:dyDescent="0.25">
      <c r="A222" s="4" t="str">
        <f t="shared" si="24"/>
        <v>ok</v>
      </c>
      <c r="B222" s="38">
        <f t="shared" si="27"/>
        <v>-65.649999999999991</v>
      </c>
      <c r="C222" s="42">
        <v>14.15</v>
      </c>
      <c r="D222" s="40" t="s">
        <v>560</v>
      </c>
      <c r="E222" s="7" t="s">
        <v>560</v>
      </c>
      <c r="F222" s="7" t="s">
        <v>561</v>
      </c>
      <c r="G222" s="8" t="s">
        <v>562</v>
      </c>
      <c r="H222" s="7" t="s">
        <v>13</v>
      </c>
      <c r="I222" s="7">
        <f>IF(J222&lt;=100,1,IF(J222&lt;=500,10,IF(J222&lt;=1000,50,IF(J222&lt;1500,100,IF(J222&gt;=1500,100,erro)))))</f>
        <v>10</v>
      </c>
      <c r="J222" s="7">
        <v>200</v>
      </c>
      <c r="K222" s="55">
        <v>14.67</v>
      </c>
      <c r="L222" s="24">
        <f>J222*K222</f>
        <v>2934</v>
      </c>
      <c r="M222" s="11"/>
    </row>
    <row r="223" spans="1:13" x14ac:dyDescent="0.25">
      <c r="A223" s="4" t="str">
        <f t="shared" si="24"/>
        <v>ok</v>
      </c>
      <c r="B223" s="38">
        <f t="shared" si="27"/>
        <v>24.79</v>
      </c>
      <c r="C223" s="42">
        <v>76.25</v>
      </c>
      <c r="D223" s="40" t="s">
        <v>563</v>
      </c>
      <c r="E223" s="7" t="s">
        <v>563</v>
      </c>
      <c r="F223" s="7" t="s">
        <v>564</v>
      </c>
      <c r="G223" s="8" t="s">
        <v>565</v>
      </c>
      <c r="H223" s="7" t="s">
        <v>13</v>
      </c>
      <c r="I223" s="7">
        <f>IF(J223&lt;=100,1,IF(J223&lt;=500,10,IF(J223&lt;=1000,50,IF(J223&lt;1500,100,IF(J223&gt;=1500,100,erro)))))</f>
        <v>10</v>
      </c>
      <c r="J223" s="7">
        <v>150</v>
      </c>
      <c r="K223" s="55">
        <v>79.8</v>
      </c>
      <c r="L223" s="24">
        <f>J223*K223</f>
        <v>11970</v>
      </c>
      <c r="M223" s="11"/>
    </row>
    <row r="224" spans="1:13" x14ac:dyDescent="0.25">
      <c r="A224" s="4" t="str">
        <f t="shared" si="24"/>
        <v>ok</v>
      </c>
      <c r="B224" s="38">
        <f t="shared" si="27"/>
        <v>31.01</v>
      </c>
      <c r="C224" s="42">
        <v>51.31</v>
      </c>
      <c r="D224" s="40" t="s">
        <v>566</v>
      </c>
      <c r="E224" s="7" t="s">
        <v>566</v>
      </c>
      <c r="F224" s="7" t="s">
        <v>567</v>
      </c>
      <c r="G224" s="8" t="s">
        <v>568</v>
      </c>
      <c r="H224" s="7" t="s">
        <v>13</v>
      </c>
      <c r="I224" s="7">
        <f>IF(J224&lt;=100,1,IF(J224&lt;=500,10,IF(J224&lt;=1000,50,IF(J224&lt;1500,100,IF(J224&gt;=1500,100,erro)))))</f>
        <v>50</v>
      </c>
      <c r="J224" s="7">
        <v>1000</v>
      </c>
      <c r="K224" s="55">
        <v>51.46</v>
      </c>
      <c r="L224" s="24">
        <f>J224*K224</f>
        <v>51460</v>
      </c>
      <c r="M224" s="11"/>
    </row>
    <row r="225" spans="1:13" x14ac:dyDescent="0.25">
      <c r="A225" s="4" t="str">
        <f t="shared" si="24"/>
        <v>ok</v>
      </c>
      <c r="B225" s="38" t="e">
        <f>C225-#REF!</f>
        <v>#REF!</v>
      </c>
      <c r="C225" s="42">
        <v>19.399999999999999</v>
      </c>
      <c r="D225" s="40" t="s">
        <v>569</v>
      </c>
      <c r="E225" s="6" t="s">
        <v>569</v>
      </c>
      <c r="F225" s="6" t="s">
        <v>570</v>
      </c>
      <c r="G225" s="5" t="s">
        <v>571</v>
      </c>
      <c r="H225" s="6" t="s">
        <v>26</v>
      </c>
      <c r="I225" s="7">
        <f>IF(J225&lt;=100,1,IF(J225&lt;=500,10,IF(J225&lt;=1000,50,IF(J225&lt;1500,100,IF(J225&gt;=1500,100,erro)))))</f>
        <v>10</v>
      </c>
      <c r="J225" s="6">
        <v>500</v>
      </c>
      <c r="K225" s="55">
        <v>20.3</v>
      </c>
      <c r="L225" s="24">
        <f>J225*K225</f>
        <v>10150</v>
      </c>
    </row>
    <row r="226" spans="1:13" x14ac:dyDescent="0.25">
      <c r="A226" s="4" t="str">
        <f t="shared" si="24"/>
        <v>CORRIGIR</v>
      </c>
      <c r="B226" s="38">
        <f t="shared" si="25"/>
        <v>0</v>
      </c>
      <c r="E226" s="68" t="s">
        <v>2322</v>
      </c>
      <c r="F226" s="69"/>
      <c r="G226" s="69"/>
      <c r="H226" s="69"/>
      <c r="I226" s="69"/>
      <c r="J226" s="69"/>
      <c r="K226" s="70"/>
      <c r="L226" s="25">
        <f>SUM(L200:L225)</f>
        <v>731224.4</v>
      </c>
    </row>
    <row r="227" spans="1:13" x14ac:dyDescent="0.25">
      <c r="A227" s="4" t="str">
        <f t="shared" si="24"/>
        <v>ok</v>
      </c>
      <c r="B227" s="38">
        <f t="shared" si="25"/>
        <v>0</v>
      </c>
      <c r="C227" s="42"/>
      <c r="D227" s="41" t="s">
        <v>572</v>
      </c>
      <c r="E227" s="17" t="s">
        <v>572</v>
      </c>
      <c r="F227" s="29"/>
      <c r="G227" s="18" t="s">
        <v>573</v>
      </c>
      <c r="H227" s="14"/>
      <c r="I227" s="14"/>
      <c r="J227" s="14"/>
      <c r="K227" s="53"/>
      <c r="L227" s="22"/>
    </row>
    <row r="228" spans="1:13" x14ac:dyDescent="0.25">
      <c r="A228" s="4" t="str">
        <f t="shared" si="24"/>
        <v>ok</v>
      </c>
      <c r="B228" s="38">
        <f t="shared" si="25"/>
        <v>0</v>
      </c>
      <c r="C228" s="42"/>
      <c r="D228" s="41" t="s">
        <v>574</v>
      </c>
      <c r="E228" s="19" t="s">
        <v>574</v>
      </c>
      <c r="F228" s="16"/>
      <c r="G228" s="20" t="s">
        <v>575</v>
      </c>
      <c r="H228" s="16"/>
      <c r="I228" s="16"/>
      <c r="J228" s="16"/>
      <c r="K228" s="54"/>
      <c r="L228" s="23"/>
    </row>
    <row r="229" spans="1:13" ht="45" x14ac:dyDescent="0.25">
      <c r="A229" s="4" t="str">
        <f t="shared" si="24"/>
        <v>ok</v>
      </c>
      <c r="B229" s="38">
        <f t="shared" si="25"/>
        <v>-36.97999999999999</v>
      </c>
      <c r="C229" s="42">
        <v>198.02</v>
      </c>
      <c r="D229" s="40" t="s">
        <v>576</v>
      </c>
      <c r="E229" s="6" t="s">
        <v>576</v>
      </c>
      <c r="F229" s="6" t="s">
        <v>577</v>
      </c>
      <c r="G229" s="5" t="s">
        <v>578</v>
      </c>
      <c r="H229" s="6" t="s">
        <v>13</v>
      </c>
      <c r="I229" s="7">
        <f>IF(J229&lt;=100,1,IF(J229&lt;=500,10,IF(J229&lt;=1000,50,IF(J229&lt;1500,100,IF(J229&gt;=1500,100,erro)))))</f>
        <v>1</v>
      </c>
      <c r="J229" s="6">
        <v>80</v>
      </c>
      <c r="K229" s="55">
        <v>235</v>
      </c>
      <c r="L229" s="24">
        <f>J229*K229</f>
        <v>18800</v>
      </c>
    </row>
    <row r="230" spans="1:13" ht="28.5" x14ac:dyDescent="0.25">
      <c r="A230" s="4" t="str">
        <f t="shared" si="24"/>
        <v>ok</v>
      </c>
      <c r="B230" s="38">
        <f t="shared" si="25"/>
        <v>0</v>
      </c>
      <c r="C230" s="42"/>
      <c r="D230" s="41" t="s">
        <v>579</v>
      </c>
      <c r="E230" s="19" t="s">
        <v>579</v>
      </c>
      <c r="F230" s="16"/>
      <c r="G230" s="20" t="s">
        <v>580</v>
      </c>
      <c r="H230" s="16"/>
      <c r="I230" s="16"/>
      <c r="J230" s="16"/>
      <c r="K230" s="58"/>
      <c r="L230" s="23"/>
    </row>
    <row r="231" spans="1:13" x14ac:dyDescent="0.25">
      <c r="A231" s="4" t="str">
        <f t="shared" si="24"/>
        <v>ok</v>
      </c>
      <c r="B231" s="38">
        <f t="shared" si="25"/>
        <v>-1.9999999999996021E-2</v>
      </c>
      <c r="C231" s="42">
        <v>47.03</v>
      </c>
      <c r="D231" s="40" t="s">
        <v>581</v>
      </c>
      <c r="E231" s="6" t="s">
        <v>581</v>
      </c>
      <c r="F231" s="6" t="s">
        <v>582</v>
      </c>
      <c r="G231" s="5" t="s">
        <v>583</v>
      </c>
      <c r="H231" s="6" t="s">
        <v>13</v>
      </c>
      <c r="I231" s="7">
        <f>IF(J231&lt;=100,1,IF(J231&lt;=500,10,IF(J231&lt;=1000,50,IF(J231&lt;1500,100,IF(J231&gt;=1500,100,erro)))))</f>
        <v>10</v>
      </c>
      <c r="J231" s="6">
        <v>250</v>
      </c>
      <c r="K231" s="55">
        <v>47.05</v>
      </c>
      <c r="L231" s="24">
        <f>J231*K231</f>
        <v>11762.5</v>
      </c>
    </row>
    <row r="232" spans="1:13" ht="30" x14ac:dyDescent="0.25">
      <c r="A232" s="4" t="str">
        <f t="shared" si="24"/>
        <v>ok</v>
      </c>
      <c r="B232" s="38">
        <f t="shared" si="25"/>
        <v>-1.2999999999999972</v>
      </c>
      <c r="C232" s="42">
        <v>36.700000000000003</v>
      </c>
      <c r="D232" s="40" t="s">
        <v>584</v>
      </c>
      <c r="E232" s="6" t="s">
        <v>584</v>
      </c>
      <c r="F232" s="6" t="s">
        <v>585</v>
      </c>
      <c r="G232" s="5" t="s">
        <v>586</v>
      </c>
      <c r="H232" s="6" t="s">
        <v>13</v>
      </c>
      <c r="I232" s="7">
        <f>IF(J232&lt;=100,1,IF(J232&lt;=500,10,IF(J232&lt;=1000,50,IF(J232&lt;1500,100,IF(J232&gt;=1500,100,erro)))))</f>
        <v>10</v>
      </c>
      <c r="J232" s="6">
        <v>250</v>
      </c>
      <c r="K232" s="55">
        <v>38</v>
      </c>
      <c r="L232" s="24">
        <f>J232*K232</f>
        <v>9500</v>
      </c>
    </row>
    <row r="233" spans="1:13" ht="45" x14ac:dyDescent="0.25">
      <c r="A233" s="4" t="str">
        <f t="shared" si="24"/>
        <v>ok</v>
      </c>
      <c r="B233" s="38">
        <f t="shared" si="25"/>
        <v>-27.819999999999993</v>
      </c>
      <c r="C233" s="42">
        <v>190.16</v>
      </c>
      <c r="D233" s="40" t="s">
        <v>587</v>
      </c>
      <c r="E233" s="7" t="s">
        <v>587</v>
      </c>
      <c r="F233" s="7" t="s">
        <v>588</v>
      </c>
      <c r="G233" s="8" t="s">
        <v>589</v>
      </c>
      <c r="H233" s="7" t="s">
        <v>13</v>
      </c>
      <c r="I233" s="7">
        <f>IF(J233&lt;=100,1,IF(J233&lt;=500,10,IF(J233&lt;=1000,50,IF(J233&lt;1500,100,IF(J233&gt;=1500,100,erro)))))</f>
        <v>10</v>
      </c>
      <c r="J233" s="7">
        <v>500</v>
      </c>
      <c r="K233" s="55">
        <v>217.98</v>
      </c>
      <c r="L233" s="24">
        <f>J233*K233</f>
        <v>108990</v>
      </c>
      <c r="M233" s="11"/>
    </row>
    <row r="234" spans="1:13" ht="45" x14ac:dyDescent="0.25">
      <c r="A234" s="4" t="str">
        <f t="shared" si="24"/>
        <v>CORRIGIR</v>
      </c>
      <c r="B234" s="38">
        <f t="shared" si="25"/>
        <v>-186.63</v>
      </c>
      <c r="E234" s="7" t="s">
        <v>2494</v>
      </c>
      <c r="F234" s="37" t="s">
        <v>2354</v>
      </c>
      <c r="G234" s="35" t="s">
        <v>2370</v>
      </c>
      <c r="H234" s="37" t="s">
        <v>13</v>
      </c>
      <c r="I234" s="37">
        <v>50</v>
      </c>
      <c r="J234" s="37">
        <v>1000</v>
      </c>
      <c r="K234" s="57">
        <v>186.63</v>
      </c>
      <c r="L234" s="24">
        <f>J234*K234</f>
        <v>186630</v>
      </c>
      <c r="M234" s="11"/>
    </row>
    <row r="235" spans="1:13" x14ac:dyDescent="0.25">
      <c r="A235" s="4" t="str">
        <f t="shared" si="24"/>
        <v>CORRIGIR</v>
      </c>
      <c r="B235" s="38">
        <f t="shared" si="25"/>
        <v>0</v>
      </c>
      <c r="C235" s="42"/>
      <c r="D235" s="41"/>
      <c r="E235" s="68" t="s">
        <v>2323</v>
      </c>
      <c r="F235" s="69"/>
      <c r="G235" s="69"/>
      <c r="H235" s="69"/>
      <c r="I235" s="69"/>
      <c r="J235" s="69"/>
      <c r="K235" s="70"/>
      <c r="L235" s="25">
        <f>SUM(L227:L234)</f>
        <v>335682.5</v>
      </c>
    </row>
    <row r="236" spans="1:13" x14ac:dyDescent="0.25">
      <c r="A236" s="4" t="str">
        <f t="shared" si="24"/>
        <v>ok</v>
      </c>
      <c r="B236" s="38">
        <f t="shared" si="25"/>
        <v>0</v>
      </c>
      <c r="C236" s="42"/>
      <c r="D236" s="41" t="s">
        <v>590</v>
      </c>
      <c r="E236" s="17" t="s">
        <v>590</v>
      </c>
      <c r="F236" s="29"/>
      <c r="G236" s="18" t="s">
        <v>591</v>
      </c>
      <c r="H236" s="14"/>
      <c r="I236" s="14"/>
      <c r="J236" s="14"/>
      <c r="K236" s="53"/>
      <c r="L236" s="22"/>
    </row>
    <row r="237" spans="1:13" x14ac:dyDescent="0.25">
      <c r="A237" s="4" t="str">
        <f t="shared" si="24"/>
        <v>ok</v>
      </c>
      <c r="B237" s="38">
        <f t="shared" si="25"/>
        <v>0</v>
      </c>
      <c r="C237" s="42"/>
      <c r="D237" s="41" t="s">
        <v>592</v>
      </c>
      <c r="E237" s="19" t="s">
        <v>592</v>
      </c>
      <c r="F237" s="16"/>
      <c r="G237" s="20" t="s">
        <v>593</v>
      </c>
      <c r="H237" s="16"/>
      <c r="I237" s="16"/>
      <c r="J237" s="16"/>
      <c r="K237" s="54"/>
      <c r="L237" s="23"/>
    </row>
    <row r="238" spans="1:13" x14ac:dyDescent="0.25">
      <c r="A238" s="4" t="str">
        <f t="shared" si="24"/>
        <v>ok</v>
      </c>
      <c r="B238" s="38">
        <f t="shared" si="25"/>
        <v>-0.44999999999999929</v>
      </c>
      <c r="C238" s="42">
        <v>11.07</v>
      </c>
      <c r="D238" s="40" t="s">
        <v>594</v>
      </c>
      <c r="E238" s="7" t="s">
        <v>594</v>
      </c>
      <c r="F238" s="7" t="s">
        <v>595</v>
      </c>
      <c r="G238" s="8" t="s">
        <v>596</v>
      </c>
      <c r="H238" s="7" t="s">
        <v>13</v>
      </c>
      <c r="I238" s="7">
        <f>IF(J238&lt;=100,1,IF(J238&lt;=500,10,IF(J238&lt;=1000,50,IF(J238&lt;1500,100,IF(J238&gt;=1500,100,erro)))))</f>
        <v>10</v>
      </c>
      <c r="J238" s="7">
        <v>200</v>
      </c>
      <c r="K238" s="55">
        <v>11.52</v>
      </c>
      <c r="L238" s="24">
        <f>J238*K238</f>
        <v>2304</v>
      </c>
    </row>
    <row r="239" spans="1:13" x14ac:dyDescent="0.25">
      <c r="A239" s="4" t="str">
        <f t="shared" si="24"/>
        <v>ok</v>
      </c>
      <c r="B239" s="38">
        <f t="shared" si="25"/>
        <v>0</v>
      </c>
      <c r="C239" s="42"/>
      <c r="D239" s="41" t="s">
        <v>597</v>
      </c>
      <c r="E239" s="19" t="s">
        <v>597</v>
      </c>
      <c r="F239" s="16"/>
      <c r="G239" s="20" t="s">
        <v>598</v>
      </c>
      <c r="H239" s="16"/>
      <c r="I239" s="16"/>
      <c r="J239" s="16"/>
      <c r="K239" s="58"/>
      <c r="L239" s="23"/>
    </row>
    <row r="240" spans="1:13" x14ac:dyDescent="0.25">
      <c r="A240" s="4" t="str">
        <f t="shared" si="24"/>
        <v>ok</v>
      </c>
      <c r="B240" s="38">
        <f t="shared" si="25"/>
        <v>-1.2000000000000028</v>
      </c>
      <c r="C240" s="42">
        <v>34.47</v>
      </c>
      <c r="D240" s="40" t="s">
        <v>599</v>
      </c>
      <c r="E240" s="6" t="s">
        <v>599</v>
      </c>
      <c r="F240" s="7" t="s">
        <v>600</v>
      </c>
      <c r="G240" s="8" t="s">
        <v>601</v>
      </c>
      <c r="H240" s="7" t="s">
        <v>13</v>
      </c>
      <c r="I240" s="7">
        <f>IF(J240&lt;=100,1,IF(J240&lt;=500,10,IF(J240&lt;=1000,50,IF(J240&lt;1500,100,IF(J240&gt;=1500,100,erro)))))</f>
        <v>100</v>
      </c>
      <c r="J240" s="7">
        <v>2000</v>
      </c>
      <c r="K240" s="55">
        <v>35.67</v>
      </c>
      <c r="L240" s="24">
        <f>J240*K240</f>
        <v>71340</v>
      </c>
      <c r="M240" s="11"/>
    </row>
    <row r="241" spans="1:13" x14ac:dyDescent="0.25">
      <c r="A241" s="4" t="str">
        <f t="shared" si="24"/>
        <v>ok</v>
      </c>
      <c r="B241" s="38">
        <f t="shared" si="25"/>
        <v>3.5700000000000003</v>
      </c>
      <c r="C241" s="42">
        <v>48.86</v>
      </c>
      <c r="D241" s="40" t="s">
        <v>602</v>
      </c>
      <c r="E241" s="6" t="s">
        <v>602</v>
      </c>
      <c r="F241" s="7" t="s">
        <v>603</v>
      </c>
      <c r="G241" s="8" t="s">
        <v>604</v>
      </c>
      <c r="H241" s="7" t="s">
        <v>13</v>
      </c>
      <c r="I241" s="7">
        <f>IF(J241&lt;=100,1,IF(J241&lt;=500,10,IF(J241&lt;=1000,50,IF(J241&lt;1500,100,IF(J241&gt;=1500,100,erro)))))</f>
        <v>10</v>
      </c>
      <c r="J241" s="7">
        <v>300</v>
      </c>
      <c r="K241" s="55">
        <v>45.29</v>
      </c>
      <c r="L241" s="24">
        <f>J241*K241</f>
        <v>13587</v>
      </c>
      <c r="M241" s="11"/>
    </row>
    <row r="242" spans="1:13" ht="45" x14ac:dyDescent="0.25">
      <c r="A242" s="4" t="str">
        <f t="shared" si="24"/>
        <v>CORRIGIR</v>
      </c>
      <c r="B242" s="38">
        <f t="shared" si="25"/>
        <v>-108.84</v>
      </c>
      <c r="E242" s="7" t="s">
        <v>2495</v>
      </c>
      <c r="F242" s="37" t="s">
        <v>2458</v>
      </c>
      <c r="G242" s="35" t="s">
        <v>2371</v>
      </c>
      <c r="H242" s="37" t="s">
        <v>13</v>
      </c>
      <c r="I242" s="7">
        <f>IF(J242&lt;=100,1,IF(J242&lt;=500,10,IF(J242&lt;=1000,50,IF(J242&lt;1500,100,IF(J242&gt;=1500,100,erro)))))</f>
        <v>100</v>
      </c>
      <c r="J242" s="37">
        <v>1500</v>
      </c>
      <c r="K242" s="57">
        <v>108.84</v>
      </c>
      <c r="L242" s="24">
        <f>J242*K242</f>
        <v>163260</v>
      </c>
      <c r="M242" s="11"/>
    </row>
    <row r="243" spans="1:13" x14ac:dyDescent="0.25">
      <c r="A243" s="4" t="str">
        <f t="shared" si="24"/>
        <v>ok</v>
      </c>
      <c r="B243" s="38">
        <f t="shared" si="25"/>
        <v>0</v>
      </c>
      <c r="C243" s="42"/>
      <c r="D243" s="41" t="s">
        <v>605</v>
      </c>
      <c r="E243" s="19" t="s">
        <v>605</v>
      </c>
      <c r="F243" s="16"/>
      <c r="G243" s="20" t="s">
        <v>606</v>
      </c>
      <c r="H243" s="16"/>
      <c r="I243" s="16"/>
      <c r="J243" s="16"/>
      <c r="K243" s="58"/>
      <c r="L243" s="23"/>
      <c r="M243" s="11"/>
    </row>
    <row r="244" spans="1:13" x14ac:dyDescent="0.25">
      <c r="A244" s="4" t="str">
        <f t="shared" si="24"/>
        <v>ok</v>
      </c>
      <c r="B244" s="38">
        <f t="shared" si="25"/>
        <v>-1.259999999999998</v>
      </c>
      <c r="C244" s="42">
        <v>31.1</v>
      </c>
      <c r="D244" s="40" t="s">
        <v>607</v>
      </c>
      <c r="E244" s="7" t="s">
        <v>607</v>
      </c>
      <c r="F244" s="7" t="s">
        <v>608</v>
      </c>
      <c r="G244" s="8" t="s">
        <v>609</v>
      </c>
      <c r="H244" s="7" t="s">
        <v>13</v>
      </c>
      <c r="I244" s="7">
        <f>IF(J244&lt;=100,1,IF(J244&lt;=500,10,IF(J244&lt;=1000,50,IF(J244&lt;1500,100,IF(J244&gt;=1500,100,erro)))))</f>
        <v>10</v>
      </c>
      <c r="J244" s="7">
        <v>200</v>
      </c>
      <c r="K244" s="55">
        <v>32.36</v>
      </c>
      <c r="L244" s="24">
        <f>J244*K244</f>
        <v>6472</v>
      </c>
      <c r="M244" s="11"/>
    </row>
    <row r="245" spans="1:13" ht="30" x14ac:dyDescent="0.25">
      <c r="A245" s="4" t="str">
        <f t="shared" si="24"/>
        <v>ok</v>
      </c>
      <c r="B245" s="38">
        <f t="shared" si="25"/>
        <v>-2.25</v>
      </c>
      <c r="C245" s="42">
        <v>53.72</v>
      </c>
      <c r="D245" s="40" t="s">
        <v>610</v>
      </c>
      <c r="E245" s="6" t="s">
        <v>610</v>
      </c>
      <c r="F245" s="6" t="s">
        <v>611</v>
      </c>
      <c r="G245" s="5" t="s">
        <v>612</v>
      </c>
      <c r="H245" s="6" t="s">
        <v>13</v>
      </c>
      <c r="I245" s="7">
        <f>IF(J245&lt;=100,1,IF(J245&lt;=500,10,IF(J245&lt;=1000,50,IF(J245&lt;1500,100,IF(J245&gt;=1500,100,erro)))))</f>
        <v>10</v>
      </c>
      <c r="J245" s="7">
        <v>500</v>
      </c>
      <c r="K245" s="55">
        <v>55.97</v>
      </c>
      <c r="L245" s="24">
        <f>J245*K245</f>
        <v>27985</v>
      </c>
      <c r="M245" s="11"/>
    </row>
    <row r="246" spans="1:13" x14ac:dyDescent="0.25">
      <c r="A246" s="4" t="str">
        <f t="shared" si="24"/>
        <v>CORRIGIR</v>
      </c>
      <c r="B246" s="38">
        <f t="shared" si="25"/>
        <v>0</v>
      </c>
      <c r="C246" s="42"/>
      <c r="D246" s="40"/>
      <c r="E246" s="68" t="s">
        <v>2324</v>
      </c>
      <c r="F246" s="69"/>
      <c r="G246" s="69"/>
      <c r="H246" s="69"/>
      <c r="I246" s="69"/>
      <c r="J246" s="69"/>
      <c r="K246" s="70"/>
      <c r="L246" s="25">
        <f>SUM(L236:L245)</f>
        <v>284948</v>
      </c>
    </row>
    <row r="247" spans="1:13" x14ac:dyDescent="0.25">
      <c r="A247" s="4" t="str">
        <f t="shared" si="24"/>
        <v>ok</v>
      </c>
      <c r="B247" s="38">
        <f t="shared" si="25"/>
        <v>0</v>
      </c>
      <c r="C247" s="42"/>
      <c r="D247" s="41" t="s">
        <v>613</v>
      </c>
      <c r="E247" s="17" t="s">
        <v>613</v>
      </c>
      <c r="F247" s="29"/>
      <c r="G247" s="18" t="s">
        <v>614</v>
      </c>
      <c r="H247" s="14"/>
      <c r="I247" s="14"/>
      <c r="J247" s="14"/>
      <c r="K247" s="59"/>
      <c r="L247" s="22"/>
    </row>
    <row r="248" spans="1:13" x14ac:dyDescent="0.25">
      <c r="A248" s="4" t="str">
        <f t="shared" si="24"/>
        <v>ok</v>
      </c>
      <c r="B248" s="38">
        <f t="shared" si="25"/>
        <v>0</v>
      </c>
      <c r="C248" s="42"/>
      <c r="D248" s="41" t="s">
        <v>615</v>
      </c>
      <c r="E248" s="19" t="s">
        <v>615</v>
      </c>
      <c r="F248" s="16"/>
      <c r="G248" s="20" t="s">
        <v>593</v>
      </c>
      <c r="H248" s="16"/>
      <c r="I248" s="16"/>
      <c r="J248" s="16"/>
      <c r="K248" s="58"/>
      <c r="L248" s="23"/>
    </row>
    <row r="249" spans="1:13" x14ac:dyDescent="0.25">
      <c r="A249" s="4" t="str">
        <f t="shared" si="24"/>
        <v>ok</v>
      </c>
      <c r="B249" s="38">
        <f t="shared" si="25"/>
        <v>-0.20999999999999996</v>
      </c>
      <c r="C249" s="42">
        <v>5.63</v>
      </c>
      <c r="D249" s="40" t="s">
        <v>616</v>
      </c>
      <c r="E249" s="6" t="s">
        <v>616</v>
      </c>
      <c r="F249" s="6" t="s">
        <v>617</v>
      </c>
      <c r="G249" s="8" t="s">
        <v>618</v>
      </c>
      <c r="H249" s="7" t="s">
        <v>13</v>
      </c>
      <c r="I249" s="7">
        <f>IF(J249&lt;=100,1,IF(J249&lt;=500,10,IF(J249&lt;=1000,50,IF(J249&lt;1500,100,IF(J249&gt;=1500,100,erro)))))</f>
        <v>100</v>
      </c>
      <c r="J249" s="7">
        <v>2500</v>
      </c>
      <c r="K249" s="55">
        <v>5.84</v>
      </c>
      <c r="L249" s="24">
        <f>J249*K249</f>
        <v>14600</v>
      </c>
      <c r="M249" s="11"/>
    </row>
    <row r="250" spans="1:13" x14ac:dyDescent="0.25">
      <c r="A250" s="4" t="str">
        <f t="shared" si="24"/>
        <v>ok</v>
      </c>
      <c r="B250" s="38">
        <f t="shared" si="25"/>
        <v>0</v>
      </c>
      <c r="C250" s="42"/>
      <c r="D250" s="41" t="s">
        <v>619</v>
      </c>
      <c r="E250" s="19" t="s">
        <v>619</v>
      </c>
      <c r="F250" s="16"/>
      <c r="G250" s="20" t="s">
        <v>620</v>
      </c>
      <c r="H250" s="16"/>
      <c r="I250" s="16"/>
      <c r="J250" s="16"/>
      <c r="K250" s="58"/>
      <c r="L250" s="23"/>
    </row>
    <row r="251" spans="1:13" ht="30" x14ac:dyDescent="0.25">
      <c r="A251" s="4" t="str">
        <f t="shared" si="24"/>
        <v>ok</v>
      </c>
      <c r="B251" s="38">
        <f t="shared" si="25"/>
        <v>-2.8499999999999943</v>
      </c>
      <c r="C251" s="42">
        <v>68.150000000000006</v>
      </c>
      <c r="D251" s="40" t="s">
        <v>621</v>
      </c>
      <c r="E251" s="6" t="s">
        <v>621</v>
      </c>
      <c r="F251" s="6" t="s">
        <v>622</v>
      </c>
      <c r="G251" s="8" t="s">
        <v>623</v>
      </c>
      <c r="H251" s="7" t="s">
        <v>13</v>
      </c>
      <c r="I251" s="7">
        <f>IF(J251&lt;=100,1,IF(J251&lt;=500,10,IF(J251&lt;=1000,50,IF(J251&lt;1500,100,IF(J251&gt;=1500,100,erro)))))</f>
        <v>1</v>
      </c>
      <c r="J251" s="7">
        <v>100</v>
      </c>
      <c r="K251" s="55">
        <v>71</v>
      </c>
      <c r="L251" s="24">
        <f>J251*K251</f>
        <v>7100</v>
      </c>
      <c r="M251" s="11"/>
    </row>
    <row r="252" spans="1:13" ht="30" x14ac:dyDescent="0.25">
      <c r="A252" s="4" t="str">
        <f t="shared" si="24"/>
        <v>ok</v>
      </c>
      <c r="B252" s="38">
        <f t="shared" si="25"/>
        <v>0.38000000000000256</v>
      </c>
      <c r="C252" s="42">
        <v>52.09</v>
      </c>
      <c r="D252" s="40" t="s">
        <v>624</v>
      </c>
      <c r="E252" s="6" t="s">
        <v>624</v>
      </c>
      <c r="F252" s="6" t="s">
        <v>625</v>
      </c>
      <c r="G252" s="8" t="s">
        <v>626</v>
      </c>
      <c r="H252" s="7" t="s">
        <v>45</v>
      </c>
      <c r="I252" s="7">
        <f>IF(J252&lt;=100,1,IF(J252&lt;=500,10,IF(J252&lt;=1000,50,IF(J252&lt;1500,100,IF(J252&gt;=1500,100,erro)))))</f>
        <v>10</v>
      </c>
      <c r="J252" s="7">
        <v>300</v>
      </c>
      <c r="K252" s="55">
        <v>51.71</v>
      </c>
      <c r="L252" s="24">
        <f>J252*K252</f>
        <v>15513</v>
      </c>
      <c r="M252" s="11"/>
    </row>
    <row r="253" spans="1:13" x14ac:dyDescent="0.25">
      <c r="A253" s="4" t="str">
        <f t="shared" si="24"/>
        <v>ok</v>
      </c>
      <c r="B253" s="38">
        <f t="shared" si="25"/>
        <v>-2.1799999999999979</v>
      </c>
      <c r="C253" s="42">
        <v>13.97</v>
      </c>
      <c r="D253" s="40" t="s">
        <v>627</v>
      </c>
      <c r="E253" s="6" t="s">
        <v>627</v>
      </c>
      <c r="F253" s="6" t="s">
        <v>628</v>
      </c>
      <c r="G253" s="8" t="s">
        <v>629</v>
      </c>
      <c r="H253" s="7" t="s">
        <v>45</v>
      </c>
      <c r="I253" s="7">
        <f>IF(J253&lt;=100,1,IF(J253&lt;=500,10,IF(J253&lt;=1000,50,IF(J253&lt;1500,100,IF(J253&gt;=1500,100,erro)))))</f>
        <v>1</v>
      </c>
      <c r="J253" s="7">
        <v>70</v>
      </c>
      <c r="K253" s="55">
        <v>16.149999999999999</v>
      </c>
      <c r="L253" s="24">
        <f t="shared" ref="L253:L256" si="28">J253*K253</f>
        <v>1130.5</v>
      </c>
      <c r="M253" s="11"/>
    </row>
    <row r="254" spans="1:13" ht="30" x14ac:dyDescent="0.25">
      <c r="A254" s="4" t="str">
        <f t="shared" si="24"/>
        <v>ok</v>
      </c>
      <c r="B254" s="38">
        <f t="shared" si="25"/>
        <v>3.4100000000000108</v>
      </c>
      <c r="C254" s="42">
        <v>68.680000000000007</v>
      </c>
      <c r="D254" s="40" t="s">
        <v>630</v>
      </c>
      <c r="E254" s="6" t="s">
        <v>630</v>
      </c>
      <c r="F254" s="6" t="s">
        <v>631</v>
      </c>
      <c r="G254" s="8" t="s">
        <v>632</v>
      </c>
      <c r="H254" s="7" t="s">
        <v>13</v>
      </c>
      <c r="I254" s="7">
        <f>IF(J254&lt;=100,1,IF(J254&lt;=500,10,IF(J254&lt;=1000,50,IF(J254&lt;1500,100,IF(J254&gt;=1500,100,erro)))))</f>
        <v>10</v>
      </c>
      <c r="J254" s="7">
        <v>350</v>
      </c>
      <c r="K254" s="55">
        <v>65.27</v>
      </c>
      <c r="L254" s="24">
        <f t="shared" si="28"/>
        <v>22844.5</v>
      </c>
      <c r="M254" s="11"/>
    </row>
    <row r="255" spans="1:13" ht="30" x14ac:dyDescent="0.25">
      <c r="A255" s="4" t="str">
        <f t="shared" si="24"/>
        <v>ok</v>
      </c>
      <c r="B255" s="38">
        <f t="shared" si="25"/>
        <v>-21.460000000000008</v>
      </c>
      <c r="C255" s="42">
        <v>206.82</v>
      </c>
      <c r="D255" s="40" t="s">
        <v>633</v>
      </c>
      <c r="E255" s="6" t="s">
        <v>633</v>
      </c>
      <c r="F255" s="6" t="s">
        <v>634</v>
      </c>
      <c r="G255" s="8" t="s">
        <v>635</v>
      </c>
      <c r="H255" s="7" t="s">
        <v>13</v>
      </c>
      <c r="I255" s="7">
        <f>IF(J255&lt;=100,1,IF(J255&lt;=500,10,IF(J255&lt;=1000,50,IF(J255&lt;1500,100,IF(J255&gt;=1500,100,erro)))))</f>
        <v>10</v>
      </c>
      <c r="J255" s="7">
        <v>250</v>
      </c>
      <c r="K255" s="55">
        <v>228.28</v>
      </c>
      <c r="L255" s="24">
        <f t="shared" si="28"/>
        <v>57070</v>
      </c>
      <c r="M255" s="11"/>
    </row>
    <row r="256" spans="1:13" x14ac:dyDescent="0.25">
      <c r="A256" s="4" t="str">
        <f t="shared" si="24"/>
        <v>ok</v>
      </c>
      <c r="B256" s="38">
        <f t="shared" si="25"/>
        <v>0.5</v>
      </c>
      <c r="C256" s="42">
        <v>42.86</v>
      </c>
      <c r="D256" s="40" t="s">
        <v>636</v>
      </c>
      <c r="E256" s="6" t="s">
        <v>636</v>
      </c>
      <c r="F256" s="6" t="s">
        <v>637</v>
      </c>
      <c r="G256" s="8" t="s">
        <v>638</v>
      </c>
      <c r="H256" s="7" t="s">
        <v>45</v>
      </c>
      <c r="I256" s="7">
        <f>IF(J256&lt;=100,1,IF(J256&lt;=500,10,IF(J256&lt;=1000,50,IF(J256&lt;1500,100,IF(J256&gt;=1500,100,erro)))))</f>
        <v>10</v>
      </c>
      <c r="J256" s="7">
        <v>250</v>
      </c>
      <c r="K256" s="55">
        <v>42.36</v>
      </c>
      <c r="L256" s="24">
        <f t="shared" si="28"/>
        <v>10590</v>
      </c>
      <c r="M256" s="11"/>
    </row>
    <row r="257" spans="1:13" ht="30" x14ac:dyDescent="0.25">
      <c r="A257" s="4" t="str">
        <f t="shared" si="24"/>
        <v>CORRIGIR</v>
      </c>
      <c r="B257" s="38">
        <f t="shared" si="25"/>
        <v>-387.84</v>
      </c>
      <c r="E257" s="7" t="s">
        <v>2343</v>
      </c>
      <c r="F257" s="37" t="s">
        <v>2342</v>
      </c>
      <c r="G257" s="35" t="s">
        <v>2498</v>
      </c>
      <c r="H257" s="37" t="s">
        <v>13</v>
      </c>
      <c r="I257" s="7">
        <f>IF(J257&lt;=100,1,IF(J257&lt;=500,10,IF(J257&lt;=1000,50,IF(J257&lt;1500,100,IF(J257&gt;=1500,100,erro)))))</f>
        <v>10</v>
      </c>
      <c r="J257" s="37">
        <v>350</v>
      </c>
      <c r="K257" s="57">
        <v>387.84</v>
      </c>
      <c r="L257" s="24">
        <f>K257*J257</f>
        <v>135744</v>
      </c>
      <c r="M257" s="11"/>
    </row>
    <row r="258" spans="1:13" ht="45" x14ac:dyDescent="0.25">
      <c r="A258" s="4" t="str">
        <f t="shared" si="24"/>
        <v>CORRIGIR</v>
      </c>
      <c r="B258" s="38">
        <f t="shared" si="25"/>
        <v>-266.08999999999997</v>
      </c>
      <c r="C258" s="42"/>
      <c r="D258" s="40"/>
      <c r="E258" s="7" t="s">
        <v>2345</v>
      </c>
      <c r="F258" s="37" t="s">
        <v>2342</v>
      </c>
      <c r="G258" s="35" t="s">
        <v>2388</v>
      </c>
      <c r="H258" s="37" t="s">
        <v>13</v>
      </c>
      <c r="I258" s="7">
        <f>IF(J258&lt;=100,1,IF(J258&lt;=500,10,IF(J258&lt;=1000,50,IF(J258&lt;1500,100,IF(J258&gt;=1500,100,erro)))))</f>
        <v>50</v>
      </c>
      <c r="J258" s="37">
        <v>600</v>
      </c>
      <c r="K258" s="57">
        <v>266.08999999999997</v>
      </c>
      <c r="L258" s="24">
        <f>K258*J258</f>
        <v>159653.99999999997</v>
      </c>
      <c r="M258" s="11"/>
    </row>
    <row r="259" spans="1:13" ht="45" x14ac:dyDescent="0.25">
      <c r="A259" s="4" t="str">
        <f t="shared" si="24"/>
        <v>CORRIGIR</v>
      </c>
      <c r="B259" s="38">
        <f t="shared" si="25"/>
        <v>-170.56</v>
      </c>
      <c r="E259" s="7" t="s">
        <v>2346</v>
      </c>
      <c r="F259" s="37" t="s">
        <v>2344</v>
      </c>
      <c r="G259" s="35" t="s">
        <v>2497</v>
      </c>
      <c r="H259" s="37" t="s">
        <v>13</v>
      </c>
      <c r="I259" s="7">
        <f>IF(J259&lt;=100,1,IF(J259&lt;=500,10,IF(J259&lt;=1000,50,IF(J259&lt;1500,100,IF(J259&gt;=1500,100,erro)))))</f>
        <v>50</v>
      </c>
      <c r="J259" s="37">
        <v>750</v>
      </c>
      <c r="K259" s="57">
        <v>170.56</v>
      </c>
      <c r="L259" s="24">
        <f>K259*J259</f>
        <v>127920</v>
      </c>
      <c r="M259" s="11"/>
    </row>
    <row r="260" spans="1:13" x14ac:dyDescent="0.25">
      <c r="A260" s="4" t="str">
        <f t="shared" si="24"/>
        <v>ok</v>
      </c>
      <c r="B260" s="38">
        <f t="shared" si="25"/>
        <v>0</v>
      </c>
      <c r="C260" s="42"/>
      <c r="D260" s="41" t="s">
        <v>639</v>
      </c>
      <c r="E260" s="19" t="s">
        <v>639</v>
      </c>
      <c r="F260" s="16"/>
      <c r="G260" s="20" t="s">
        <v>606</v>
      </c>
      <c r="H260" s="16"/>
      <c r="I260" s="16"/>
      <c r="J260" s="16"/>
      <c r="K260" s="58"/>
      <c r="L260" s="23"/>
    </row>
    <row r="261" spans="1:13" ht="30" x14ac:dyDescent="0.25">
      <c r="A261" s="4" t="str">
        <f t="shared" si="24"/>
        <v>ok</v>
      </c>
      <c r="B261" s="38">
        <f t="shared" si="25"/>
        <v>-1.0999999999999979</v>
      </c>
      <c r="C261" s="42">
        <v>27.78</v>
      </c>
      <c r="D261" s="40" t="s">
        <v>640</v>
      </c>
      <c r="E261" s="7" t="s">
        <v>640</v>
      </c>
      <c r="F261" s="7" t="s">
        <v>641</v>
      </c>
      <c r="G261" s="8" t="s">
        <v>642</v>
      </c>
      <c r="H261" s="7" t="s">
        <v>13</v>
      </c>
      <c r="I261" s="7">
        <f>IF(J261&lt;=100,1,IF(J261&lt;=500,10,IF(J261&lt;=1000,50,IF(J261&lt;1500,100,IF(J261&gt;=1500,100,erro)))))</f>
        <v>50</v>
      </c>
      <c r="J261" s="7">
        <v>750</v>
      </c>
      <c r="K261" s="55">
        <v>28.88</v>
      </c>
      <c r="L261" s="24">
        <f>J261*K261</f>
        <v>21660</v>
      </c>
      <c r="M261" s="11"/>
    </row>
    <row r="262" spans="1:13" ht="30" x14ac:dyDescent="0.25">
      <c r="A262" s="4" t="str">
        <f t="shared" si="24"/>
        <v>ok</v>
      </c>
      <c r="B262" s="38">
        <f t="shared" si="25"/>
        <v>-0.87000000000000099</v>
      </c>
      <c r="C262" s="42">
        <v>19.73</v>
      </c>
      <c r="D262" s="40" t="s">
        <v>643</v>
      </c>
      <c r="E262" s="7" t="s">
        <v>643</v>
      </c>
      <c r="F262" s="7" t="s">
        <v>644</v>
      </c>
      <c r="G262" s="8" t="s">
        <v>645</v>
      </c>
      <c r="H262" s="7" t="s">
        <v>13</v>
      </c>
      <c r="I262" s="7">
        <f>IF(J262&lt;=100,1,IF(J262&lt;=500,10,IF(J262&lt;=1000,50,IF(J262&lt;1500,100,IF(J262&gt;=1500,100,erro)))))</f>
        <v>50</v>
      </c>
      <c r="J262" s="7">
        <v>750</v>
      </c>
      <c r="K262" s="55">
        <v>20.6</v>
      </c>
      <c r="L262" s="24">
        <f>J262*K262</f>
        <v>15450.000000000002</v>
      </c>
      <c r="M262" s="11"/>
    </row>
    <row r="263" spans="1:13" ht="30" x14ac:dyDescent="0.25">
      <c r="A263" s="4" t="str">
        <f t="shared" ref="A263:A326" si="29">IF(D263=E263,"ok","CORRIGIR")</f>
        <v>ok</v>
      </c>
      <c r="B263" s="38">
        <f t="shared" ref="B263:B326" si="30">C263-K263</f>
        <v>-1.9600000000000009</v>
      </c>
      <c r="C263" s="42">
        <v>47.6</v>
      </c>
      <c r="D263" s="40" t="s">
        <v>646</v>
      </c>
      <c r="E263" s="7" t="s">
        <v>646</v>
      </c>
      <c r="F263" s="7" t="s">
        <v>647</v>
      </c>
      <c r="G263" s="8" t="s">
        <v>648</v>
      </c>
      <c r="H263" s="7" t="s">
        <v>13</v>
      </c>
      <c r="I263" s="7">
        <f>IF(J263&lt;=100,1,IF(J263&lt;=500,10,IF(J263&lt;=1000,50,IF(J263&lt;1500,100,IF(J263&gt;=1500,100,erro)))))</f>
        <v>100</v>
      </c>
      <c r="J263" s="7">
        <v>2000</v>
      </c>
      <c r="K263" s="55">
        <v>49.56</v>
      </c>
      <c r="L263" s="24">
        <f>J263*K263</f>
        <v>99120</v>
      </c>
      <c r="M263" s="11"/>
    </row>
    <row r="264" spans="1:13" x14ac:dyDescent="0.25">
      <c r="A264" s="4" t="str">
        <f t="shared" si="29"/>
        <v>CORRIGIR</v>
      </c>
      <c r="B264" s="38">
        <f t="shared" si="30"/>
        <v>0</v>
      </c>
      <c r="E264" s="68" t="s">
        <v>2325</v>
      </c>
      <c r="F264" s="69"/>
      <c r="G264" s="69"/>
      <c r="H264" s="69"/>
      <c r="I264" s="69"/>
      <c r="J264" s="69"/>
      <c r="K264" s="70"/>
      <c r="L264" s="25">
        <f>SUM(L248:L263)</f>
        <v>688396</v>
      </c>
    </row>
    <row r="265" spans="1:13" x14ac:dyDescent="0.25">
      <c r="A265" s="4" t="str">
        <f t="shared" si="29"/>
        <v>ok</v>
      </c>
      <c r="B265" s="38">
        <f t="shared" si="30"/>
        <v>0</v>
      </c>
      <c r="C265" s="42"/>
      <c r="D265" s="41" t="s">
        <v>649</v>
      </c>
      <c r="E265" s="17" t="s">
        <v>649</v>
      </c>
      <c r="F265" s="29"/>
      <c r="G265" s="18" t="s">
        <v>650</v>
      </c>
      <c r="H265" s="14"/>
      <c r="I265" s="14"/>
      <c r="J265" s="14"/>
      <c r="K265" s="59"/>
      <c r="L265" s="22"/>
    </row>
    <row r="266" spans="1:13" x14ac:dyDescent="0.25">
      <c r="A266" s="4" t="str">
        <f t="shared" si="29"/>
        <v>ok</v>
      </c>
      <c r="B266" s="38">
        <f t="shared" si="30"/>
        <v>0</v>
      </c>
      <c r="C266" s="42"/>
      <c r="D266" s="41" t="s">
        <v>651</v>
      </c>
      <c r="E266" s="19" t="s">
        <v>651</v>
      </c>
      <c r="F266" s="16"/>
      <c r="G266" s="20" t="s">
        <v>652</v>
      </c>
      <c r="H266" s="16"/>
      <c r="I266" s="16"/>
      <c r="J266" s="16"/>
      <c r="K266" s="58"/>
      <c r="L266" s="23"/>
    </row>
    <row r="267" spans="1:13" ht="30" x14ac:dyDescent="0.25">
      <c r="A267" s="4" t="str">
        <f t="shared" si="29"/>
        <v>ok</v>
      </c>
      <c r="B267" s="38">
        <f t="shared" si="30"/>
        <v>-0.71999999999999886</v>
      </c>
      <c r="C267" s="42">
        <v>19.5</v>
      </c>
      <c r="D267" s="40" t="s">
        <v>653</v>
      </c>
      <c r="E267" s="12" t="s">
        <v>653</v>
      </c>
      <c r="F267" s="12" t="s">
        <v>654</v>
      </c>
      <c r="G267" s="10" t="s">
        <v>655</v>
      </c>
      <c r="H267" s="12" t="s">
        <v>13</v>
      </c>
      <c r="I267" s="7">
        <f>IF(J267&lt;=100,1,IF(J267&lt;=500,10,IF(J267&lt;=1000,50,IF(J267&lt;1500,100,IF(J267&gt;=1500,100,erro)))))</f>
        <v>100</v>
      </c>
      <c r="J267" s="12">
        <v>2000</v>
      </c>
      <c r="K267" s="55">
        <v>20.22</v>
      </c>
      <c r="L267" s="26">
        <f>J267*K267</f>
        <v>40440</v>
      </c>
      <c r="M267" s="2"/>
    </row>
    <row r="268" spans="1:13" ht="30" x14ac:dyDescent="0.25">
      <c r="A268" s="4" t="str">
        <f t="shared" si="29"/>
        <v>ok</v>
      </c>
      <c r="B268" s="38">
        <f t="shared" si="30"/>
        <v>-1.0999999999999979</v>
      </c>
      <c r="C268" s="42">
        <v>30.28</v>
      </c>
      <c r="D268" s="40" t="s">
        <v>656</v>
      </c>
      <c r="E268" s="12" t="s">
        <v>656</v>
      </c>
      <c r="F268" s="12" t="s">
        <v>657</v>
      </c>
      <c r="G268" s="10" t="s">
        <v>658</v>
      </c>
      <c r="H268" s="12" t="s">
        <v>13</v>
      </c>
      <c r="I268" s="7">
        <f>IF(J268&lt;=100,1,IF(J268&lt;=500,10,IF(J268&lt;=1000,50,IF(J268&lt;1500,100,IF(J268&gt;=1500,100,erro)))))</f>
        <v>10</v>
      </c>
      <c r="J268" s="12">
        <v>500</v>
      </c>
      <c r="K268" s="55">
        <v>31.38</v>
      </c>
      <c r="L268" s="26">
        <f>J268*K268</f>
        <v>15690</v>
      </c>
      <c r="M268" s="2"/>
    </row>
    <row r="269" spans="1:13" x14ac:dyDescent="0.25">
      <c r="A269" s="4" t="str">
        <f t="shared" si="29"/>
        <v>ok</v>
      </c>
      <c r="B269" s="38">
        <f t="shared" si="30"/>
        <v>-0.20000000000000284</v>
      </c>
      <c r="C269" s="42">
        <v>47.07</v>
      </c>
      <c r="D269" s="40" t="s">
        <v>659</v>
      </c>
      <c r="E269" s="12" t="s">
        <v>659</v>
      </c>
      <c r="F269" s="12" t="s">
        <v>660</v>
      </c>
      <c r="G269" s="10" t="s">
        <v>661</v>
      </c>
      <c r="H269" s="12" t="s">
        <v>13</v>
      </c>
      <c r="I269" s="7">
        <f>IF(J269&lt;=100,1,IF(J269&lt;=500,10,IF(J269&lt;=1000,50,IF(J269&lt;1500,100,IF(J269&gt;=1500,100,erro)))))</f>
        <v>10</v>
      </c>
      <c r="J269" s="12">
        <v>200</v>
      </c>
      <c r="K269" s="55">
        <v>47.27</v>
      </c>
      <c r="L269" s="26">
        <f>J269*K269</f>
        <v>9454</v>
      </c>
      <c r="M269" s="2"/>
    </row>
    <row r="270" spans="1:13" x14ac:dyDescent="0.25">
      <c r="A270" s="4" t="str">
        <f t="shared" si="29"/>
        <v>ok</v>
      </c>
      <c r="B270" s="38">
        <f t="shared" si="30"/>
        <v>-0.42999999999999972</v>
      </c>
      <c r="C270" s="42">
        <v>39.44</v>
      </c>
      <c r="D270" s="40" t="s">
        <v>662</v>
      </c>
      <c r="E270" s="12" t="s">
        <v>662</v>
      </c>
      <c r="F270" s="12" t="s">
        <v>663</v>
      </c>
      <c r="G270" s="10" t="s">
        <v>664</v>
      </c>
      <c r="H270" s="12" t="s">
        <v>13</v>
      </c>
      <c r="I270" s="7">
        <f>IF(J270&lt;=100,1,IF(J270&lt;=500,10,IF(J270&lt;=1000,50,IF(J270&lt;1500,100,IF(J270&gt;=1500,100,erro)))))</f>
        <v>10</v>
      </c>
      <c r="J270" s="12">
        <v>300</v>
      </c>
      <c r="K270" s="55">
        <v>39.869999999999997</v>
      </c>
      <c r="L270" s="26">
        <f>J270*K270</f>
        <v>11961</v>
      </c>
      <c r="M270" s="2"/>
    </row>
    <row r="271" spans="1:13" x14ac:dyDescent="0.25">
      <c r="A271" s="4" t="str">
        <f t="shared" si="29"/>
        <v>ok</v>
      </c>
      <c r="B271" s="38">
        <f t="shared" si="30"/>
        <v>0</v>
      </c>
      <c r="C271" s="42"/>
      <c r="D271" s="41" t="s">
        <v>665</v>
      </c>
      <c r="E271" s="19" t="s">
        <v>665</v>
      </c>
      <c r="F271" s="16"/>
      <c r="G271" s="20" t="s">
        <v>620</v>
      </c>
      <c r="H271" s="16"/>
      <c r="I271" s="16"/>
      <c r="J271" s="16"/>
      <c r="K271" s="58"/>
      <c r="L271" s="23"/>
    </row>
    <row r="272" spans="1:13" ht="30" x14ac:dyDescent="0.25">
      <c r="A272" s="4" t="str">
        <f t="shared" si="29"/>
        <v>ok</v>
      </c>
      <c r="B272" s="38">
        <f t="shared" si="30"/>
        <v>-1.7000000000000028</v>
      </c>
      <c r="C272" s="42">
        <v>44.72</v>
      </c>
      <c r="D272" s="40" t="s">
        <v>666</v>
      </c>
      <c r="E272" s="7" t="s">
        <v>666</v>
      </c>
      <c r="F272" s="7" t="s">
        <v>667</v>
      </c>
      <c r="G272" s="8" t="s">
        <v>668</v>
      </c>
      <c r="H272" s="7" t="s">
        <v>13</v>
      </c>
      <c r="I272" s="7">
        <f>IF(J272&lt;=100,1,IF(J272&lt;=500,10,IF(J272&lt;=1000,50,IF(J272&lt;1500,100,IF(J272&gt;=1500,100,erro)))))</f>
        <v>10</v>
      </c>
      <c r="J272" s="7">
        <v>200</v>
      </c>
      <c r="K272" s="55">
        <v>46.42</v>
      </c>
      <c r="L272" s="24">
        <f t="shared" ref="L272:L282" si="31">J272*K272</f>
        <v>9284</v>
      </c>
    </row>
    <row r="273" spans="1:13" ht="30" x14ac:dyDescent="0.25">
      <c r="A273" s="4" t="str">
        <f t="shared" si="29"/>
        <v>ok</v>
      </c>
      <c r="B273" s="38">
        <f t="shared" si="30"/>
        <v>-27.929999999999978</v>
      </c>
      <c r="C273" s="42">
        <v>243.84</v>
      </c>
      <c r="D273" s="40" t="s">
        <v>669</v>
      </c>
      <c r="E273" s="7" t="s">
        <v>669</v>
      </c>
      <c r="F273" s="7" t="s">
        <v>670</v>
      </c>
      <c r="G273" s="8" t="s">
        <v>671</v>
      </c>
      <c r="H273" s="7" t="s">
        <v>13</v>
      </c>
      <c r="I273" s="7">
        <f>IF(J273&lt;=100,1,IF(J273&lt;=500,10,IF(J273&lt;=1000,50,IF(J273&lt;1500,100,IF(J273&gt;=1500,100,erro)))))</f>
        <v>10</v>
      </c>
      <c r="J273" s="7">
        <v>200</v>
      </c>
      <c r="K273" s="55">
        <v>271.77</v>
      </c>
      <c r="L273" s="24">
        <f t="shared" si="31"/>
        <v>54354</v>
      </c>
    </row>
    <row r="274" spans="1:13" x14ac:dyDescent="0.25">
      <c r="A274" s="4" t="str">
        <f t="shared" si="29"/>
        <v>ok</v>
      </c>
      <c r="B274" s="38">
        <f t="shared" si="30"/>
        <v>-0.42999999999999972</v>
      </c>
      <c r="C274" s="42">
        <v>7.44</v>
      </c>
      <c r="D274" s="40" t="s">
        <v>672</v>
      </c>
      <c r="E274" s="7" t="s">
        <v>672</v>
      </c>
      <c r="F274" s="7" t="s">
        <v>673</v>
      </c>
      <c r="G274" s="8" t="s">
        <v>674</v>
      </c>
      <c r="H274" s="7" t="s">
        <v>45</v>
      </c>
      <c r="I274" s="7">
        <f>IF(J274&lt;=100,1,IF(J274&lt;=500,10,IF(J274&lt;=1000,50,IF(J274&lt;1500,100,IF(J274&gt;=1500,100,erro)))))</f>
        <v>10</v>
      </c>
      <c r="J274" s="7">
        <v>150</v>
      </c>
      <c r="K274" s="55">
        <v>7.87</v>
      </c>
      <c r="L274" s="24">
        <f t="shared" si="31"/>
        <v>1180.5</v>
      </c>
    </row>
    <row r="275" spans="1:13" x14ac:dyDescent="0.25">
      <c r="A275" s="4" t="str">
        <f t="shared" si="29"/>
        <v>ok</v>
      </c>
      <c r="B275" s="38">
        <f t="shared" si="30"/>
        <v>-2.4599999999999937</v>
      </c>
      <c r="C275" s="42">
        <v>73.11</v>
      </c>
      <c r="D275" s="40" t="s">
        <v>675</v>
      </c>
      <c r="E275" s="7" t="s">
        <v>675</v>
      </c>
      <c r="F275" s="7" t="s">
        <v>676</v>
      </c>
      <c r="G275" s="8" t="s">
        <v>677</v>
      </c>
      <c r="H275" s="7" t="s">
        <v>13</v>
      </c>
      <c r="I275" s="7">
        <f>IF(J275&lt;=100,1,IF(J275&lt;=500,10,IF(J275&lt;=1000,50,IF(J275&lt;1500,100,IF(J275&gt;=1500,100,erro)))))</f>
        <v>50</v>
      </c>
      <c r="J275" s="7">
        <v>750</v>
      </c>
      <c r="K275" s="55">
        <v>75.569999999999993</v>
      </c>
      <c r="L275" s="24">
        <f t="shared" si="31"/>
        <v>56677.499999999993</v>
      </c>
      <c r="M275" s="11"/>
    </row>
    <row r="276" spans="1:13" ht="30" x14ac:dyDescent="0.25">
      <c r="A276" s="4" t="str">
        <f t="shared" si="29"/>
        <v>ok</v>
      </c>
      <c r="B276" s="38">
        <f t="shared" si="30"/>
        <v>1.4100000000000108</v>
      </c>
      <c r="C276" s="42">
        <v>114.18</v>
      </c>
      <c r="D276" s="40" t="s">
        <v>678</v>
      </c>
      <c r="E276" s="7" t="s">
        <v>678</v>
      </c>
      <c r="F276" s="7" t="s">
        <v>679</v>
      </c>
      <c r="G276" s="8" t="s">
        <v>680</v>
      </c>
      <c r="H276" s="7" t="s">
        <v>13</v>
      </c>
      <c r="I276" s="7">
        <f>IF(J276&lt;=100,1,IF(J276&lt;=500,10,IF(J276&lt;=1000,50,IF(J276&lt;1500,100,IF(J276&gt;=1500,100,erro)))))</f>
        <v>1</v>
      </c>
      <c r="J276" s="7">
        <v>50</v>
      </c>
      <c r="K276" s="55">
        <v>112.77</v>
      </c>
      <c r="L276" s="24">
        <f t="shared" si="31"/>
        <v>5638.5</v>
      </c>
    </row>
    <row r="277" spans="1:13" x14ac:dyDescent="0.25">
      <c r="A277" s="4" t="str">
        <f t="shared" si="29"/>
        <v>ok</v>
      </c>
      <c r="B277" s="38">
        <f t="shared" si="30"/>
        <v>-0.53999999999999915</v>
      </c>
      <c r="C277" s="42">
        <v>12.88</v>
      </c>
      <c r="D277" s="40" t="s">
        <v>681</v>
      </c>
      <c r="E277" s="7" t="s">
        <v>681</v>
      </c>
      <c r="F277" s="7" t="s">
        <v>682</v>
      </c>
      <c r="G277" s="8" t="s">
        <v>683</v>
      </c>
      <c r="H277" s="7" t="s">
        <v>13</v>
      </c>
      <c r="I277" s="7">
        <f>IF(J277&lt;=100,1,IF(J277&lt;=500,10,IF(J277&lt;=1000,50,IF(J277&lt;1500,100,IF(J277&gt;=1500,100,erro)))))</f>
        <v>1</v>
      </c>
      <c r="J277" s="7">
        <v>100</v>
      </c>
      <c r="K277" s="55">
        <v>13.42</v>
      </c>
      <c r="L277" s="24">
        <f t="shared" si="31"/>
        <v>1342</v>
      </c>
      <c r="M277" s="11"/>
    </row>
    <row r="278" spans="1:13" ht="45" x14ac:dyDescent="0.25">
      <c r="A278" s="4" t="str">
        <f t="shared" si="29"/>
        <v>ok</v>
      </c>
      <c r="B278" s="38">
        <f t="shared" si="30"/>
        <v>-4.5300000000000011</v>
      </c>
      <c r="C278" s="42">
        <v>107.35</v>
      </c>
      <c r="D278" s="40" t="s">
        <v>684</v>
      </c>
      <c r="E278" s="7" t="s">
        <v>684</v>
      </c>
      <c r="F278" s="7" t="s">
        <v>685</v>
      </c>
      <c r="G278" s="8" t="s">
        <v>686</v>
      </c>
      <c r="H278" s="7" t="s">
        <v>13</v>
      </c>
      <c r="I278" s="7">
        <f>IF(J278&lt;=100,1,IF(J278&lt;=500,10,IF(J278&lt;=1000,50,IF(J278&lt;1500,100,IF(J278&gt;=1500,100,erro)))))</f>
        <v>10</v>
      </c>
      <c r="J278" s="7">
        <v>450</v>
      </c>
      <c r="K278" s="55">
        <v>111.88</v>
      </c>
      <c r="L278" s="24">
        <f t="shared" si="31"/>
        <v>50346</v>
      </c>
      <c r="M278" s="11"/>
    </row>
    <row r="279" spans="1:13" ht="45" x14ac:dyDescent="0.25">
      <c r="A279" s="4" t="str">
        <f t="shared" si="29"/>
        <v>ok</v>
      </c>
      <c r="B279" s="38">
        <f t="shared" si="30"/>
        <v>-5.0600000000000023</v>
      </c>
      <c r="C279" s="42">
        <v>118.75</v>
      </c>
      <c r="D279" s="40" t="s">
        <v>687</v>
      </c>
      <c r="E279" s="7" t="s">
        <v>687</v>
      </c>
      <c r="F279" s="7" t="s">
        <v>688</v>
      </c>
      <c r="G279" s="8" t="s">
        <v>689</v>
      </c>
      <c r="H279" s="7" t="s">
        <v>13</v>
      </c>
      <c r="I279" s="7">
        <f>IF(J279&lt;=100,1,IF(J279&lt;=500,10,IF(J279&lt;=1000,50,IF(J279&lt;1500,100,IF(J279&gt;=1500,100,erro)))))</f>
        <v>10</v>
      </c>
      <c r="J279" s="7">
        <v>200</v>
      </c>
      <c r="K279" s="55">
        <v>123.81</v>
      </c>
      <c r="L279" s="24">
        <f t="shared" si="31"/>
        <v>24762</v>
      </c>
      <c r="M279" s="11"/>
    </row>
    <row r="280" spans="1:13" ht="45" x14ac:dyDescent="0.25">
      <c r="A280" s="4" t="str">
        <f t="shared" si="29"/>
        <v>ok</v>
      </c>
      <c r="B280" s="38">
        <f t="shared" si="30"/>
        <v>12.840000000000003</v>
      </c>
      <c r="C280" s="42">
        <v>177.85</v>
      </c>
      <c r="D280" s="40" t="s">
        <v>690</v>
      </c>
      <c r="E280" s="6" t="s">
        <v>690</v>
      </c>
      <c r="F280" s="6" t="s">
        <v>691</v>
      </c>
      <c r="G280" s="5" t="s">
        <v>692</v>
      </c>
      <c r="H280" s="6" t="s">
        <v>13</v>
      </c>
      <c r="I280" s="7">
        <f>IF(J280&lt;=100,1,IF(J280&lt;=500,10,IF(J280&lt;=1000,50,IF(J280&lt;1500,100,IF(J280&gt;=1500,100,erro)))))</f>
        <v>50</v>
      </c>
      <c r="J280" s="6">
        <v>600</v>
      </c>
      <c r="K280" s="55">
        <v>165.01</v>
      </c>
      <c r="L280" s="24">
        <f t="shared" si="31"/>
        <v>99006</v>
      </c>
      <c r="M280" s="11"/>
    </row>
    <row r="281" spans="1:13" ht="45" x14ac:dyDescent="0.25">
      <c r="A281" s="4" t="str">
        <f t="shared" si="29"/>
        <v>ok</v>
      </c>
      <c r="B281" s="38">
        <f t="shared" si="30"/>
        <v>-1.6700000000000017</v>
      </c>
      <c r="C281" s="42">
        <v>99.44</v>
      </c>
      <c r="D281" s="40" t="s">
        <v>693</v>
      </c>
      <c r="E281" s="33" t="s">
        <v>693</v>
      </c>
      <c r="F281" s="33" t="s">
        <v>694</v>
      </c>
      <c r="G281" s="34" t="s">
        <v>695</v>
      </c>
      <c r="H281" s="33" t="s">
        <v>13</v>
      </c>
      <c r="I281" s="7">
        <f>IF(J281&lt;=100,1,IF(J281&lt;=500,10,IF(J281&lt;=1000,50,IF(J281&lt;1500,100,IF(J281&gt;=1500,100,erro)))))</f>
        <v>10</v>
      </c>
      <c r="J281" s="33">
        <v>400</v>
      </c>
      <c r="K281" s="55">
        <v>101.11</v>
      </c>
      <c r="L281" s="26">
        <f t="shared" si="31"/>
        <v>40444</v>
      </c>
      <c r="M281" s="11"/>
    </row>
    <row r="282" spans="1:13" ht="30" x14ac:dyDescent="0.25">
      <c r="A282" s="4" t="str">
        <f t="shared" si="29"/>
        <v>ok</v>
      </c>
      <c r="B282" s="38">
        <f t="shared" si="30"/>
        <v>3.460000000000008</v>
      </c>
      <c r="C282" s="42">
        <v>80.900000000000006</v>
      </c>
      <c r="D282" s="40" t="s">
        <v>696</v>
      </c>
      <c r="E282" s="6" t="s">
        <v>696</v>
      </c>
      <c r="F282" s="6" t="s">
        <v>697</v>
      </c>
      <c r="G282" s="5" t="s">
        <v>698</v>
      </c>
      <c r="H282" s="6" t="s">
        <v>13</v>
      </c>
      <c r="I282" s="7">
        <f>IF(J282&lt;=100,1,IF(J282&lt;=500,10,IF(J282&lt;=1000,50,IF(J282&lt;1500,100,IF(J282&gt;=1500,100,erro)))))</f>
        <v>10</v>
      </c>
      <c r="J282" s="6">
        <v>300</v>
      </c>
      <c r="K282" s="55">
        <v>77.44</v>
      </c>
      <c r="L282" s="24">
        <f t="shared" si="31"/>
        <v>23232</v>
      </c>
    </row>
    <row r="283" spans="1:13" ht="45" x14ac:dyDescent="0.25">
      <c r="A283" s="4" t="str">
        <f t="shared" si="29"/>
        <v>CORRIGIR</v>
      </c>
      <c r="B283" s="38">
        <f t="shared" si="30"/>
        <v>-176.42</v>
      </c>
      <c r="E283" s="7" t="s">
        <v>2390</v>
      </c>
      <c r="F283" s="37" t="s">
        <v>2344</v>
      </c>
      <c r="G283" s="35" t="s">
        <v>2389</v>
      </c>
      <c r="H283" s="37" t="s">
        <v>13</v>
      </c>
      <c r="I283" s="7">
        <f>IF(J283&lt;=100,1,IF(J283&lt;=500,10,IF(J283&lt;=1000,50,IF(J283&lt;1500,100,IF(J283&gt;=1500,100,erro)))))</f>
        <v>50</v>
      </c>
      <c r="J283" s="37">
        <v>850</v>
      </c>
      <c r="K283" s="57">
        <v>176.42</v>
      </c>
      <c r="L283" s="24">
        <f>K283*J283</f>
        <v>149957</v>
      </c>
    </row>
    <row r="284" spans="1:13" ht="45" x14ac:dyDescent="0.25">
      <c r="A284" s="4" t="str">
        <f t="shared" si="29"/>
        <v>CORRIGIR</v>
      </c>
      <c r="B284" s="38">
        <f t="shared" si="30"/>
        <v>-158.6</v>
      </c>
      <c r="E284" s="7" t="s">
        <v>2348</v>
      </c>
      <c r="F284" s="37" t="s">
        <v>2344</v>
      </c>
      <c r="G284" s="35" t="s">
        <v>2347</v>
      </c>
      <c r="H284" s="37" t="s">
        <v>13</v>
      </c>
      <c r="I284" s="7">
        <f>IF(J284&lt;=100,1,IF(J284&lt;=500,10,IF(J284&lt;=1000,50,IF(J284&lt;1500,100,IF(J284&gt;=1500,100,erro)))))</f>
        <v>50</v>
      </c>
      <c r="J284" s="37">
        <v>650</v>
      </c>
      <c r="K284" s="57">
        <v>158.6</v>
      </c>
      <c r="L284" s="24">
        <f>K284*J284</f>
        <v>103090</v>
      </c>
    </row>
    <row r="285" spans="1:13" ht="45" x14ac:dyDescent="0.25">
      <c r="A285" s="4" t="str">
        <f t="shared" si="29"/>
        <v>CORRIGIR</v>
      </c>
      <c r="B285" s="38">
        <f t="shared" si="30"/>
        <v>-194.99</v>
      </c>
      <c r="E285" s="7" t="s">
        <v>2351</v>
      </c>
      <c r="F285" s="37" t="s">
        <v>2349</v>
      </c>
      <c r="G285" s="35" t="s">
        <v>2350</v>
      </c>
      <c r="H285" s="37" t="s">
        <v>13</v>
      </c>
      <c r="I285" s="7">
        <f>IF(J285&lt;=100,1,IF(J285&lt;=500,10,IF(J285&lt;=1000,50,IF(J285&lt;1500,100,IF(J285&gt;=1500,100,erro)))))</f>
        <v>50</v>
      </c>
      <c r="J285" s="37">
        <v>600</v>
      </c>
      <c r="K285" s="57">
        <v>194.99</v>
      </c>
      <c r="L285" s="24">
        <f>K285*J285</f>
        <v>116994</v>
      </c>
    </row>
    <row r="286" spans="1:13" ht="30" x14ac:dyDescent="0.25">
      <c r="A286" s="4" t="str">
        <f t="shared" si="29"/>
        <v>CORRIGIR</v>
      </c>
      <c r="B286" s="38">
        <f t="shared" si="30"/>
        <v>-410.83</v>
      </c>
      <c r="E286" s="7" t="s">
        <v>2355</v>
      </c>
      <c r="F286" s="37" t="s">
        <v>2483</v>
      </c>
      <c r="G286" s="35" t="s">
        <v>2487</v>
      </c>
      <c r="H286" s="37" t="s">
        <v>13</v>
      </c>
      <c r="I286" s="7">
        <f>IF(J286&lt;=100,1,IF(J286&lt;=500,10,IF(J286&lt;=1000,50,IF(J286&lt;1500,100,IF(J286&gt;=1500,100,erro)))))</f>
        <v>10</v>
      </c>
      <c r="J286" s="37">
        <v>350</v>
      </c>
      <c r="K286" s="57">
        <v>410.83</v>
      </c>
      <c r="L286" s="24">
        <f>K286*J286</f>
        <v>143790.5</v>
      </c>
    </row>
    <row r="287" spans="1:13" ht="30" x14ac:dyDescent="0.25">
      <c r="A287" s="4" t="str">
        <f t="shared" si="29"/>
        <v>CORRIGIR</v>
      </c>
      <c r="B287" s="38">
        <f t="shared" si="30"/>
        <v>-242.1</v>
      </c>
      <c r="E287" s="7" t="s">
        <v>2357</v>
      </c>
      <c r="F287" s="37" t="s">
        <v>2484</v>
      </c>
      <c r="G287" s="35" t="s">
        <v>2382</v>
      </c>
      <c r="H287" s="37" t="s">
        <v>13</v>
      </c>
      <c r="I287" s="7">
        <f>IF(J287&lt;=100,1,IF(J287&lt;=500,10,IF(J287&lt;=1000,50,IF(J287&lt;1500,100,IF(J287&gt;=1500,100,erro)))))</f>
        <v>50</v>
      </c>
      <c r="J287" s="37">
        <v>600</v>
      </c>
      <c r="K287" s="57">
        <v>242.1</v>
      </c>
      <c r="L287" s="24">
        <f>K287*J287</f>
        <v>145260</v>
      </c>
    </row>
    <row r="288" spans="1:13" x14ac:dyDescent="0.25">
      <c r="A288" s="4" t="str">
        <f t="shared" si="29"/>
        <v>ok</v>
      </c>
      <c r="B288" s="38">
        <f t="shared" si="30"/>
        <v>0</v>
      </c>
      <c r="C288" s="42"/>
      <c r="D288" s="41" t="s">
        <v>699</v>
      </c>
      <c r="E288" s="19" t="s">
        <v>699</v>
      </c>
      <c r="F288" s="16"/>
      <c r="G288" s="20" t="s">
        <v>700</v>
      </c>
      <c r="H288" s="16"/>
      <c r="I288" s="16"/>
      <c r="J288" s="16"/>
      <c r="K288" s="58"/>
      <c r="L288" s="23"/>
    </row>
    <row r="289" spans="1:13" x14ac:dyDescent="0.25">
      <c r="A289" s="4" t="str">
        <f t="shared" si="29"/>
        <v>ok</v>
      </c>
      <c r="B289" s="38">
        <f t="shared" si="30"/>
        <v>9.86</v>
      </c>
      <c r="C289" s="42">
        <v>120.98</v>
      </c>
      <c r="D289" s="40" t="s">
        <v>701</v>
      </c>
      <c r="E289" s="6" t="s">
        <v>701</v>
      </c>
      <c r="F289" s="6" t="s">
        <v>702</v>
      </c>
      <c r="G289" s="8" t="s">
        <v>703</v>
      </c>
      <c r="H289" s="7" t="s">
        <v>45</v>
      </c>
      <c r="I289" s="7">
        <f>IF(J289&lt;=100,1,IF(J289&lt;=500,10,IF(J289&lt;=1000,50,IF(J289&lt;1500,100,IF(J289&gt;=1500,100,erro)))))</f>
        <v>1</v>
      </c>
      <c r="J289" s="7">
        <v>100</v>
      </c>
      <c r="K289" s="55">
        <v>111.12</v>
      </c>
      <c r="L289" s="24">
        <f t="shared" ref="L289:L298" si="32">J289*K289</f>
        <v>11112</v>
      </c>
      <c r="M289" s="11"/>
    </row>
    <row r="290" spans="1:13" x14ac:dyDescent="0.25">
      <c r="A290" s="4" t="str">
        <f t="shared" si="29"/>
        <v>ok</v>
      </c>
      <c r="B290" s="38">
        <f t="shared" si="30"/>
        <v>1.3599999999999994</v>
      </c>
      <c r="C290" s="42">
        <v>53.42</v>
      </c>
      <c r="D290" s="40" t="s">
        <v>704</v>
      </c>
      <c r="E290" s="6" t="s">
        <v>704</v>
      </c>
      <c r="F290" s="6" t="s">
        <v>705</v>
      </c>
      <c r="G290" s="8" t="s">
        <v>706</v>
      </c>
      <c r="H290" s="7" t="s">
        <v>45</v>
      </c>
      <c r="I290" s="7">
        <f>IF(J290&lt;=100,1,IF(J290&lt;=500,10,IF(J290&lt;=1000,50,IF(J290&lt;1500,100,IF(J290&gt;=1500,100,erro)))))</f>
        <v>10</v>
      </c>
      <c r="J290" s="7">
        <v>150</v>
      </c>
      <c r="K290" s="55">
        <v>52.06</v>
      </c>
      <c r="L290" s="24">
        <f t="shared" si="32"/>
        <v>7809</v>
      </c>
      <c r="M290" s="11"/>
    </row>
    <row r="291" spans="1:13" x14ac:dyDescent="0.25">
      <c r="A291" s="4" t="str">
        <f t="shared" si="29"/>
        <v>ok</v>
      </c>
      <c r="B291" s="38">
        <f t="shared" si="30"/>
        <v>-2.5800000000000018</v>
      </c>
      <c r="C291" s="42">
        <v>13.86</v>
      </c>
      <c r="D291" s="40" t="s">
        <v>707</v>
      </c>
      <c r="E291" s="6" t="s">
        <v>707</v>
      </c>
      <c r="F291" s="6" t="s">
        <v>708</v>
      </c>
      <c r="G291" s="8" t="s">
        <v>709</v>
      </c>
      <c r="H291" s="7" t="s">
        <v>45</v>
      </c>
      <c r="I291" s="7">
        <f>IF(J291&lt;=100,1,IF(J291&lt;=500,10,IF(J291&lt;=1000,50,IF(J291&lt;1500,100,IF(J291&gt;=1500,100,erro)))))</f>
        <v>1</v>
      </c>
      <c r="J291" s="7">
        <v>100</v>
      </c>
      <c r="K291" s="55">
        <v>16.440000000000001</v>
      </c>
      <c r="L291" s="24">
        <f t="shared" si="32"/>
        <v>1644.0000000000002</v>
      </c>
      <c r="M291" s="11"/>
    </row>
    <row r="292" spans="1:13" ht="30" x14ac:dyDescent="0.25">
      <c r="A292" s="4" t="str">
        <f t="shared" si="29"/>
        <v>ok</v>
      </c>
      <c r="B292" s="38">
        <f t="shared" si="30"/>
        <v>-1.8700000000000045</v>
      </c>
      <c r="C292" s="42">
        <v>41.08</v>
      </c>
      <c r="D292" s="40" t="s">
        <v>710</v>
      </c>
      <c r="E292" s="6" t="s">
        <v>710</v>
      </c>
      <c r="F292" s="6" t="s">
        <v>711</v>
      </c>
      <c r="G292" s="5" t="s">
        <v>712</v>
      </c>
      <c r="H292" s="6" t="s">
        <v>45</v>
      </c>
      <c r="I292" s="7">
        <f>IF(J292&lt;=100,1,IF(J292&lt;=500,10,IF(J292&lt;=1000,50,IF(J292&lt;1500,100,IF(J292&gt;=1500,100,erro)))))</f>
        <v>10</v>
      </c>
      <c r="J292" s="6">
        <v>250</v>
      </c>
      <c r="K292" s="55">
        <v>42.95</v>
      </c>
      <c r="L292" s="24">
        <f t="shared" si="32"/>
        <v>10737.5</v>
      </c>
    </row>
    <row r="293" spans="1:13" x14ac:dyDescent="0.25">
      <c r="A293" s="4" t="str">
        <f t="shared" si="29"/>
        <v>ok</v>
      </c>
      <c r="B293" s="38">
        <f t="shared" si="30"/>
        <v>-3.2000000000000028</v>
      </c>
      <c r="C293" s="42">
        <v>72.28</v>
      </c>
      <c r="D293" s="40" t="s">
        <v>713</v>
      </c>
      <c r="E293" s="6" t="s">
        <v>713</v>
      </c>
      <c r="F293" s="7" t="s">
        <v>714</v>
      </c>
      <c r="G293" s="8" t="s">
        <v>715</v>
      </c>
      <c r="H293" s="7" t="s">
        <v>45</v>
      </c>
      <c r="I293" s="7">
        <f>IF(J293&lt;=100,1,IF(J293&lt;=500,10,IF(J293&lt;=1000,50,IF(J293&lt;1500,100,IF(J293&gt;=1500,100,erro)))))</f>
        <v>1</v>
      </c>
      <c r="J293" s="7">
        <v>80</v>
      </c>
      <c r="K293" s="55">
        <v>75.48</v>
      </c>
      <c r="L293" s="24">
        <f t="shared" si="32"/>
        <v>6038.4000000000005</v>
      </c>
      <c r="M293" s="11"/>
    </row>
    <row r="294" spans="1:13" ht="30" x14ac:dyDescent="0.25">
      <c r="A294" s="4" t="str">
        <f t="shared" si="29"/>
        <v>ok</v>
      </c>
      <c r="B294" s="38">
        <f t="shared" si="30"/>
        <v>-0.98000000000000043</v>
      </c>
      <c r="C294" s="42">
        <v>27.95</v>
      </c>
      <c r="D294" s="40" t="s">
        <v>716</v>
      </c>
      <c r="E294" s="6" t="s">
        <v>716</v>
      </c>
      <c r="F294" s="7" t="s">
        <v>717</v>
      </c>
      <c r="G294" s="8" t="s">
        <v>718</v>
      </c>
      <c r="H294" s="7" t="s">
        <v>45</v>
      </c>
      <c r="I294" s="7">
        <f>IF(J294&lt;=100,1,IF(J294&lt;=500,10,IF(J294&lt;=1000,50,IF(J294&lt;1500,100,IF(J294&gt;=1500,100,erro)))))</f>
        <v>100</v>
      </c>
      <c r="J294" s="7">
        <v>1250</v>
      </c>
      <c r="K294" s="55">
        <v>28.93</v>
      </c>
      <c r="L294" s="24">
        <f t="shared" si="32"/>
        <v>36162.5</v>
      </c>
      <c r="M294" s="11"/>
    </row>
    <row r="295" spans="1:13" ht="30" x14ac:dyDescent="0.25">
      <c r="A295" s="4" t="str">
        <f t="shared" si="29"/>
        <v>ok</v>
      </c>
      <c r="B295" s="38">
        <f t="shared" si="30"/>
        <v>-1.2100000000000009</v>
      </c>
      <c r="C295" s="42">
        <v>41.65</v>
      </c>
      <c r="D295" s="40" t="s">
        <v>719</v>
      </c>
      <c r="E295" s="6" t="s">
        <v>719</v>
      </c>
      <c r="F295" s="7" t="s">
        <v>720</v>
      </c>
      <c r="G295" s="8" t="s">
        <v>721</v>
      </c>
      <c r="H295" s="7" t="s">
        <v>45</v>
      </c>
      <c r="I295" s="7">
        <f>IF(J295&lt;=100,1,IF(J295&lt;=500,10,IF(J295&lt;=1000,50,IF(J295&lt;1500,100,IF(J295&gt;=1500,100,erro)))))</f>
        <v>10</v>
      </c>
      <c r="J295" s="7">
        <v>300</v>
      </c>
      <c r="K295" s="55">
        <v>42.86</v>
      </c>
      <c r="L295" s="24">
        <f t="shared" si="32"/>
        <v>12858</v>
      </c>
      <c r="M295" s="11"/>
    </row>
    <row r="296" spans="1:13" ht="45" x14ac:dyDescent="0.25">
      <c r="A296" s="4" t="str">
        <f t="shared" si="29"/>
        <v>ok</v>
      </c>
      <c r="B296" s="38">
        <f t="shared" si="30"/>
        <v>-1.009999999999998</v>
      </c>
      <c r="C296" s="42">
        <v>23.8</v>
      </c>
      <c r="D296" s="40" t="s">
        <v>722</v>
      </c>
      <c r="E296" s="7" t="s">
        <v>722</v>
      </c>
      <c r="F296" s="7" t="s">
        <v>723</v>
      </c>
      <c r="G296" s="8" t="s">
        <v>724</v>
      </c>
      <c r="H296" s="7" t="s">
        <v>45</v>
      </c>
      <c r="I296" s="7">
        <f>IF(J296&lt;=100,1,IF(J296&lt;=500,10,IF(J296&lt;=1000,50,IF(J296&lt;1500,100,IF(J296&gt;=1500,100,erro)))))</f>
        <v>10</v>
      </c>
      <c r="J296" s="7">
        <v>250</v>
      </c>
      <c r="K296" s="55">
        <v>24.81</v>
      </c>
      <c r="L296" s="24">
        <f t="shared" si="32"/>
        <v>6202.5</v>
      </c>
      <c r="M296" s="11"/>
    </row>
    <row r="297" spans="1:13" ht="30" x14ac:dyDescent="0.25">
      <c r="A297" s="4" t="str">
        <f t="shared" si="29"/>
        <v>CORRIGIR</v>
      </c>
      <c r="B297" s="38">
        <f t="shared" si="30"/>
        <v>-67.650000000000006</v>
      </c>
      <c r="C297" s="42"/>
      <c r="D297" s="40"/>
      <c r="E297" s="7" t="s">
        <v>2395</v>
      </c>
      <c r="F297" s="37" t="s">
        <v>2485</v>
      </c>
      <c r="G297" s="35" t="s">
        <v>2383</v>
      </c>
      <c r="H297" s="37" t="s">
        <v>45</v>
      </c>
      <c r="I297" s="7">
        <f>IF(J297&lt;=100,1,IF(J297&lt;=500,10,IF(J297&lt;=1000,50,IF(J297&lt;1500,100,IF(J297&gt;=1500,100,erro)))))</f>
        <v>50</v>
      </c>
      <c r="J297" s="37">
        <v>1000</v>
      </c>
      <c r="K297" s="57">
        <v>67.650000000000006</v>
      </c>
      <c r="L297" s="24">
        <f t="shared" si="32"/>
        <v>67650</v>
      </c>
      <c r="M297" s="11"/>
    </row>
    <row r="298" spans="1:13" x14ac:dyDescent="0.25">
      <c r="A298" s="4" t="str">
        <f t="shared" si="29"/>
        <v>CORRIGIR</v>
      </c>
      <c r="B298" s="38">
        <f t="shared" si="30"/>
        <v>-88.12</v>
      </c>
      <c r="E298" s="7" t="s">
        <v>2396</v>
      </c>
      <c r="F298" s="37" t="s">
        <v>2354</v>
      </c>
      <c r="G298" s="35" t="s">
        <v>2352</v>
      </c>
      <c r="H298" s="37" t="s">
        <v>45</v>
      </c>
      <c r="I298" s="37">
        <v>10</v>
      </c>
      <c r="J298" s="37">
        <v>300</v>
      </c>
      <c r="K298" s="57">
        <v>88.12</v>
      </c>
      <c r="L298" s="24">
        <f t="shared" si="32"/>
        <v>26436</v>
      </c>
      <c r="M298" s="11"/>
    </row>
    <row r="299" spans="1:13" x14ac:dyDescent="0.25">
      <c r="A299" s="4" t="str">
        <f t="shared" si="29"/>
        <v>CORRIGIR</v>
      </c>
      <c r="B299" s="38">
        <f t="shared" si="30"/>
        <v>-109.88</v>
      </c>
      <c r="E299" s="7" t="s">
        <v>2397</v>
      </c>
      <c r="F299" s="37" t="s">
        <v>2356</v>
      </c>
      <c r="G299" s="35" t="s">
        <v>2353</v>
      </c>
      <c r="H299" s="37" t="s">
        <v>45</v>
      </c>
      <c r="I299" s="37">
        <v>10</v>
      </c>
      <c r="J299" s="37">
        <v>200</v>
      </c>
      <c r="K299" s="57">
        <v>109.88</v>
      </c>
      <c r="L299" s="24">
        <f>J299*K299</f>
        <v>21976</v>
      </c>
      <c r="M299" s="11"/>
    </row>
    <row r="300" spans="1:13" x14ac:dyDescent="0.25">
      <c r="A300" s="4" t="str">
        <f t="shared" si="29"/>
        <v>CORRIGIR</v>
      </c>
      <c r="B300" s="38">
        <f t="shared" si="30"/>
        <v>-99.27</v>
      </c>
      <c r="E300" s="7" t="s">
        <v>2398</v>
      </c>
      <c r="F300" s="37" t="s">
        <v>2356</v>
      </c>
      <c r="G300" s="35" t="s">
        <v>2539</v>
      </c>
      <c r="H300" s="37" t="s">
        <v>45</v>
      </c>
      <c r="I300" s="37">
        <v>10</v>
      </c>
      <c r="J300" s="37">
        <v>350</v>
      </c>
      <c r="K300" s="57">
        <v>99.27</v>
      </c>
      <c r="L300" s="24">
        <f>J300*K300</f>
        <v>34744.5</v>
      </c>
      <c r="M300" s="11"/>
    </row>
    <row r="301" spans="1:13" x14ac:dyDescent="0.25">
      <c r="A301" s="4" t="str">
        <f t="shared" si="29"/>
        <v>CORRIGIR</v>
      </c>
      <c r="B301" s="38">
        <f t="shared" si="30"/>
        <v>-82.39</v>
      </c>
      <c r="E301" s="7" t="s">
        <v>2399</v>
      </c>
      <c r="F301" s="37" t="s">
        <v>2356</v>
      </c>
      <c r="G301" s="35" t="s">
        <v>2359</v>
      </c>
      <c r="H301" s="37" t="s">
        <v>45</v>
      </c>
      <c r="I301" s="37">
        <v>5</v>
      </c>
      <c r="J301" s="37">
        <v>100</v>
      </c>
      <c r="K301" s="57">
        <v>82.39</v>
      </c>
      <c r="L301" s="24">
        <f>J301*K301</f>
        <v>8239</v>
      </c>
      <c r="M301" s="11"/>
    </row>
    <row r="302" spans="1:13" x14ac:dyDescent="0.25">
      <c r="A302" s="4" t="str">
        <f t="shared" si="29"/>
        <v>CORRIGIR</v>
      </c>
      <c r="B302" s="38">
        <f t="shared" si="30"/>
        <v>-34.64</v>
      </c>
      <c r="E302" s="7" t="s">
        <v>2402</v>
      </c>
      <c r="F302" s="37" t="s">
        <v>2391</v>
      </c>
      <c r="G302" s="35" t="s">
        <v>2360</v>
      </c>
      <c r="H302" s="37" t="s">
        <v>45</v>
      </c>
      <c r="I302" s="37">
        <v>10</v>
      </c>
      <c r="J302" s="37">
        <v>160</v>
      </c>
      <c r="K302" s="57">
        <v>34.64</v>
      </c>
      <c r="L302" s="24">
        <f>J302*K302</f>
        <v>5542.4</v>
      </c>
      <c r="M302" s="11"/>
    </row>
    <row r="303" spans="1:13" x14ac:dyDescent="0.25">
      <c r="A303" s="4" t="str">
        <f t="shared" si="29"/>
        <v>ok</v>
      </c>
      <c r="B303" s="38">
        <f t="shared" si="30"/>
        <v>0</v>
      </c>
      <c r="C303" s="42"/>
      <c r="D303" s="41" t="s">
        <v>725</v>
      </c>
      <c r="E303" s="19" t="s">
        <v>725</v>
      </c>
      <c r="F303" s="16"/>
      <c r="G303" s="20" t="s">
        <v>425</v>
      </c>
      <c r="H303" s="16"/>
      <c r="I303" s="16"/>
      <c r="J303" s="16"/>
      <c r="K303" s="58"/>
      <c r="L303" s="23"/>
    </row>
    <row r="304" spans="1:13" ht="30" x14ac:dyDescent="0.25">
      <c r="A304" s="4" t="str">
        <f t="shared" si="29"/>
        <v>ok</v>
      </c>
      <c r="B304" s="38">
        <f t="shared" si="30"/>
        <v>-2.519999999999996</v>
      </c>
      <c r="C304" s="42">
        <v>103.65</v>
      </c>
      <c r="D304" s="40" t="s">
        <v>726</v>
      </c>
      <c r="E304" s="7" t="s">
        <v>726</v>
      </c>
      <c r="F304" s="7" t="s">
        <v>727</v>
      </c>
      <c r="G304" s="8" t="s">
        <v>728</v>
      </c>
      <c r="H304" s="7" t="s">
        <v>13</v>
      </c>
      <c r="I304" s="7">
        <f>IF(J304&lt;=100,1,IF(J304&lt;=500,10,IF(J304&lt;=1000,50,IF(J304&lt;1500,100,IF(J304&gt;=1500,100,erro)))))</f>
        <v>1</v>
      </c>
      <c r="J304" s="7">
        <v>50</v>
      </c>
      <c r="K304" s="55">
        <v>106.17</v>
      </c>
      <c r="L304" s="24">
        <f>J304*K304</f>
        <v>5308.5</v>
      </c>
    </row>
    <row r="305" spans="1:13" x14ac:dyDescent="0.25">
      <c r="A305" s="4" t="str">
        <f t="shared" si="29"/>
        <v>CORRIGIR</v>
      </c>
      <c r="B305" s="38">
        <f t="shared" si="30"/>
        <v>0</v>
      </c>
      <c r="E305" s="68" t="s">
        <v>2326</v>
      </c>
      <c r="F305" s="69"/>
      <c r="G305" s="69"/>
      <c r="H305" s="69"/>
      <c r="I305" s="69"/>
      <c r="J305" s="69"/>
      <c r="K305" s="70"/>
      <c r="L305" s="25">
        <f>SUM(L265:L304)</f>
        <v>1365363.2999999998</v>
      </c>
    </row>
    <row r="306" spans="1:13" x14ac:dyDescent="0.25">
      <c r="A306" s="4" t="str">
        <f t="shared" si="29"/>
        <v>ok</v>
      </c>
      <c r="B306" s="38">
        <f t="shared" si="30"/>
        <v>0</v>
      </c>
      <c r="C306" s="42"/>
      <c r="D306" s="41" t="s">
        <v>729</v>
      </c>
      <c r="E306" s="17" t="s">
        <v>729</v>
      </c>
      <c r="F306" s="29"/>
      <c r="G306" s="18" t="s">
        <v>730</v>
      </c>
      <c r="H306" s="14"/>
      <c r="I306" s="14"/>
      <c r="J306" s="14"/>
      <c r="K306" s="53"/>
      <c r="L306" s="22"/>
    </row>
    <row r="307" spans="1:13" x14ac:dyDescent="0.25">
      <c r="A307" s="4" t="str">
        <f t="shared" si="29"/>
        <v>ok</v>
      </c>
      <c r="B307" s="38">
        <f t="shared" si="30"/>
        <v>0</v>
      </c>
      <c r="C307" s="42"/>
      <c r="D307" s="41" t="s">
        <v>731</v>
      </c>
      <c r="E307" s="19" t="s">
        <v>731</v>
      </c>
      <c r="F307" s="16"/>
      <c r="G307" s="20" t="s">
        <v>732</v>
      </c>
      <c r="H307" s="16"/>
      <c r="I307" s="16"/>
      <c r="J307" s="16"/>
      <c r="K307" s="54"/>
      <c r="L307" s="23"/>
    </row>
    <row r="308" spans="1:13" ht="45" x14ac:dyDescent="0.25">
      <c r="A308" s="4" t="str">
        <f t="shared" si="29"/>
        <v>ok</v>
      </c>
      <c r="B308" s="38">
        <f t="shared" si="30"/>
        <v>-266.16000000000076</v>
      </c>
      <c r="C308" s="43">
        <v>4516.1499999999996</v>
      </c>
      <c r="D308" s="40" t="s">
        <v>733</v>
      </c>
      <c r="E308" s="7" t="s">
        <v>733</v>
      </c>
      <c r="F308" s="7" t="s">
        <v>734</v>
      </c>
      <c r="G308" s="8" t="s">
        <v>735</v>
      </c>
      <c r="H308" s="7" t="s">
        <v>55</v>
      </c>
      <c r="I308" s="7">
        <f>IF(J308&lt;=100,1,IF(J308&lt;=500,10,IF(J308&lt;=1000,50,IF(J308&lt;1500,100,IF(J308&gt;=1500,100,erro)))))</f>
        <v>1</v>
      </c>
      <c r="J308" s="7">
        <v>2</v>
      </c>
      <c r="K308" s="60">
        <v>4782.3100000000004</v>
      </c>
      <c r="L308" s="24">
        <f>J308*K308</f>
        <v>9564.6200000000008</v>
      </c>
    </row>
    <row r="309" spans="1:13" ht="45" x14ac:dyDescent="0.25">
      <c r="A309" s="4" t="str">
        <f t="shared" si="29"/>
        <v>ok</v>
      </c>
      <c r="B309" s="38">
        <f t="shared" si="30"/>
        <v>-68.329999999999927</v>
      </c>
      <c r="C309" s="43">
        <v>4646.1000000000004</v>
      </c>
      <c r="D309" s="40" t="s">
        <v>736</v>
      </c>
      <c r="E309" s="7" t="s">
        <v>736</v>
      </c>
      <c r="F309" s="7" t="s">
        <v>737</v>
      </c>
      <c r="G309" s="8" t="s">
        <v>738</v>
      </c>
      <c r="H309" s="7" t="s">
        <v>55</v>
      </c>
      <c r="I309" s="7">
        <f>IF(J309&lt;=100,1,IF(J309&lt;=500,10,IF(J309&lt;=1000,50,IF(J309&lt;1500,100,IF(J309&gt;=1500,100,erro)))))</f>
        <v>1</v>
      </c>
      <c r="J309" s="7">
        <v>2</v>
      </c>
      <c r="K309" s="60">
        <v>4714.43</v>
      </c>
      <c r="L309" s="24">
        <f>J309*K309</f>
        <v>9428.86</v>
      </c>
    </row>
    <row r="310" spans="1:13" x14ac:dyDescent="0.25">
      <c r="A310" s="4" t="str">
        <f t="shared" si="29"/>
        <v>ok</v>
      </c>
      <c r="B310" s="38">
        <f t="shared" si="30"/>
        <v>0</v>
      </c>
      <c r="C310" s="42"/>
      <c r="D310" s="41" t="s">
        <v>739</v>
      </c>
      <c r="E310" s="19" t="s">
        <v>739</v>
      </c>
      <c r="F310" s="16"/>
      <c r="G310" s="20" t="s">
        <v>740</v>
      </c>
      <c r="H310" s="16"/>
      <c r="I310" s="16"/>
      <c r="J310" s="16"/>
      <c r="K310" s="54"/>
      <c r="L310" s="23"/>
    </row>
    <row r="311" spans="1:13" ht="45" x14ac:dyDescent="0.25">
      <c r="A311" s="4" t="str">
        <f t="shared" si="29"/>
        <v>ok</v>
      </c>
      <c r="B311" s="38">
        <f t="shared" si="30"/>
        <v>18.840000000000032</v>
      </c>
      <c r="C311" s="42">
        <v>572.74</v>
      </c>
      <c r="D311" s="40" t="s">
        <v>741</v>
      </c>
      <c r="E311" s="7" t="s">
        <v>741</v>
      </c>
      <c r="F311" s="7" t="s">
        <v>742</v>
      </c>
      <c r="G311" s="8" t="s">
        <v>743</v>
      </c>
      <c r="H311" s="7" t="s">
        <v>55</v>
      </c>
      <c r="I311" s="7">
        <f>IF(J311&lt;=100,1,IF(J311&lt;=500,10,IF(J311&lt;=1000,50,IF(J311&lt;1500,100,IF(J311&gt;=1500,100,erro)))))</f>
        <v>1</v>
      </c>
      <c r="J311" s="7">
        <v>15</v>
      </c>
      <c r="K311" s="60">
        <v>553.9</v>
      </c>
      <c r="L311" s="24">
        <f>J311*K311</f>
        <v>8308.5</v>
      </c>
    </row>
    <row r="312" spans="1:13" x14ac:dyDescent="0.25">
      <c r="A312" s="4" t="str">
        <f t="shared" si="29"/>
        <v>ok</v>
      </c>
      <c r="B312" s="38">
        <f t="shared" si="30"/>
        <v>0</v>
      </c>
      <c r="C312" s="42"/>
      <c r="D312" s="41" t="s">
        <v>744</v>
      </c>
      <c r="E312" s="19" t="s">
        <v>744</v>
      </c>
      <c r="F312" s="16"/>
      <c r="G312" s="20" t="s">
        <v>745</v>
      </c>
      <c r="H312" s="16"/>
      <c r="I312" s="16"/>
      <c r="J312" s="16"/>
      <c r="K312" s="54"/>
      <c r="L312" s="23"/>
    </row>
    <row r="313" spans="1:13" x14ac:dyDescent="0.25">
      <c r="A313" s="4" t="str">
        <f t="shared" si="29"/>
        <v>ok</v>
      </c>
      <c r="B313" s="38">
        <f t="shared" si="30"/>
        <v>-2.0600000000000023</v>
      </c>
      <c r="C313" s="42">
        <v>83.85</v>
      </c>
      <c r="D313" s="40" t="s">
        <v>746</v>
      </c>
      <c r="E313" s="7" t="s">
        <v>746</v>
      </c>
      <c r="F313" s="7" t="s">
        <v>747</v>
      </c>
      <c r="G313" s="8" t="s">
        <v>748</v>
      </c>
      <c r="H313" s="7" t="s">
        <v>749</v>
      </c>
      <c r="I313" s="7">
        <f>IF(J313&lt;=100,1,IF(J313&lt;=500,10,IF(J313&lt;=1000,50,IF(J313&lt;1500,100,IF(J313&gt;=1500,100,erro)))))</f>
        <v>1</v>
      </c>
      <c r="J313" s="7">
        <v>75</v>
      </c>
      <c r="K313" s="55">
        <v>85.91</v>
      </c>
      <c r="L313" s="24">
        <f t="shared" ref="L313:L324" si="33">J313*K313</f>
        <v>6443.25</v>
      </c>
      <c r="M313" s="11"/>
    </row>
    <row r="314" spans="1:13" x14ac:dyDescent="0.25">
      <c r="A314" s="4" t="str">
        <f t="shared" si="29"/>
        <v>ok</v>
      </c>
      <c r="B314" s="38">
        <f t="shared" si="30"/>
        <v>-15.030000000000001</v>
      </c>
      <c r="C314" s="42">
        <v>154.25</v>
      </c>
      <c r="D314" s="40" t="s">
        <v>750</v>
      </c>
      <c r="E314" s="7" t="s">
        <v>750</v>
      </c>
      <c r="F314" s="7" t="s">
        <v>751</v>
      </c>
      <c r="G314" s="8" t="s">
        <v>752</v>
      </c>
      <c r="H314" s="7" t="s">
        <v>749</v>
      </c>
      <c r="I314" s="7">
        <f>IF(J314&lt;=100,1,IF(J314&lt;=500,10,IF(J314&lt;=1000,50,IF(J314&lt;1500,100,IF(J314&gt;=1500,100,erro)))))</f>
        <v>1</v>
      </c>
      <c r="J314" s="7">
        <v>50</v>
      </c>
      <c r="K314" s="55">
        <v>169.28</v>
      </c>
      <c r="L314" s="24">
        <f t="shared" si="33"/>
        <v>8464</v>
      </c>
      <c r="M314" s="11"/>
    </row>
    <row r="315" spans="1:13" x14ac:dyDescent="0.25">
      <c r="A315" s="4" t="str">
        <f t="shared" si="29"/>
        <v>ok</v>
      </c>
      <c r="B315" s="38">
        <f t="shared" si="30"/>
        <v>-1.839999999999975</v>
      </c>
      <c r="C315" s="42">
        <v>314.61</v>
      </c>
      <c r="D315" s="40" t="s">
        <v>753</v>
      </c>
      <c r="E315" s="7" t="s">
        <v>753</v>
      </c>
      <c r="F315" s="7" t="s">
        <v>754</v>
      </c>
      <c r="G315" s="8" t="s">
        <v>755</v>
      </c>
      <c r="H315" s="7" t="s">
        <v>749</v>
      </c>
      <c r="I315" s="7">
        <f>IF(J315&lt;=100,1,IF(J315&lt;=500,10,IF(J315&lt;=1000,50,IF(J315&lt;1500,100,IF(J315&gt;=1500,100,erro)))))</f>
        <v>1</v>
      </c>
      <c r="J315" s="7">
        <v>15</v>
      </c>
      <c r="K315" s="55">
        <v>316.45</v>
      </c>
      <c r="L315" s="24">
        <f t="shared" si="33"/>
        <v>4746.75</v>
      </c>
      <c r="M315" s="11"/>
    </row>
    <row r="316" spans="1:13" x14ac:dyDescent="0.25">
      <c r="A316" s="4" t="str">
        <f t="shared" si="29"/>
        <v>ok</v>
      </c>
      <c r="B316" s="38">
        <f t="shared" si="30"/>
        <v>-1.9099999999999966</v>
      </c>
      <c r="C316" s="42">
        <v>99.8</v>
      </c>
      <c r="D316" s="40" t="s">
        <v>756</v>
      </c>
      <c r="E316" s="7" t="s">
        <v>756</v>
      </c>
      <c r="F316" s="7" t="s">
        <v>757</v>
      </c>
      <c r="G316" s="8" t="s">
        <v>758</v>
      </c>
      <c r="H316" s="7" t="s">
        <v>749</v>
      </c>
      <c r="I316" s="7">
        <f>IF(J316&lt;=100,1,IF(J316&lt;=500,10,IF(J316&lt;=1000,50,IF(J316&lt;1500,100,IF(J316&gt;=1500,100,erro)))))</f>
        <v>1</v>
      </c>
      <c r="J316" s="7">
        <v>50</v>
      </c>
      <c r="K316" s="55">
        <v>101.71</v>
      </c>
      <c r="L316" s="24">
        <f t="shared" si="33"/>
        <v>5085.5</v>
      </c>
      <c r="M316" s="11"/>
    </row>
    <row r="317" spans="1:13" x14ac:dyDescent="0.25">
      <c r="A317" s="4" t="str">
        <f t="shared" si="29"/>
        <v>ok</v>
      </c>
      <c r="B317" s="38">
        <f t="shared" si="30"/>
        <v>-2.210000000000008</v>
      </c>
      <c r="C317" s="42">
        <v>77.099999999999994</v>
      </c>
      <c r="D317" s="40" t="s">
        <v>759</v>
      </c>
      <c r="E317" s="6" t="s">
        <v>759</v>
      </c>
      <c r="F317" s="6" t="s">
        <v>760</v>
      </c>
      <c r="G317" s="5" t="s">
        <v>761</v>
      </c>
      <c r="H317" s="6" t="s">
        <v>749</v>
      </c>
      <c r="I317" s="7">
        <f>IF(J317&lt;=100,1,IF(J317&lt;=500,10,IF(J317&lt;=1000,50,IF(J317&lt;1500,100,IF(J317&gt;=1500,100,erro)))))</f>
        <v>1</v>
      </c>
      <c r="J317" s="6">
        <v>50</v>
      </c>
      <c r="K317" s="55">
        <v>79.31</v>
      </c>
      <c r="L317" s="24">
        <f t="shared" si="33"/>
        <v>3965.5</v>
      </c>
    </row>
    <row r="318" spans="1:13" x14ac:dyDescent="0.25">
      <c r="A318" s="4" t="str">
        <f t="shared" si="29"/>
        <v>ok</v>
      </c>
      <c r="B318" s="38">
        <f t="shared" si="30"/>
        <v>-1.1899999999999977</v>
      </c>
      <c r="C318" s="42">
        <v>138.41</v>
      </c>
      <c r="D318" s="40" t="s">
        <v>762</v>
      </c>
      <c r="E318" s="6" t="s">
        <v>762</v>
      </c>
      <c r="F318" s="6" t="s">
        <v>763</v>
      </c>
      <c r="G318" s="5" t="s">
        <v>764</v>
      </c>
      <c r="H318" s="6" t="s">
        <v>749</v>
      </c>
      <c r="I318" s="7">
        <f>IF(J318&lt;=100,1,IF(J318&lt;=500,10,IF(J318&lt;=1000,50,IF(J318&lt;1500,100,IF(J318&gt;=1500,100,erro)))))</f>
        <v>1</v>
      </c>
      <c r="J318" s="6">
        <v>30</v>
      </c>
      <c r="K318" s="55">
        <v>139.6</v>
      </c>
      <c r="L318" s="24">
        <f t="shared" si="33"/>
        <v>4188</v>
      </c>
    </row>
    <row r="319" spans="1:13" x14ac:dyDescent="0.25">
      <c r="A319" s="4" t="str">
        <f t="shared" si="29"/>
        <v>ok</v>
      </c>
      <c r="B319" s="38">
        <f t="shared" si="30"/>
        <v>-4.5999999999999943</v>
      </c>
      <c r="C319" s="42">
        <v>72.45</v>
      </c>
      <c r="D319" s="40" t="s">
        <v>765</v>
      </c>
      <c r="E319" s="7" t="s">
        <v>765</v>
      </c>
      <c r="F319" s="7" t="s">
        <v>766</v>
      </c>
      <c r="G319" s="8" t="s">
        <v>767</v>
      </c>
      <c r="H319" s="7" t="s">
        <v>749</v>
      </c>
      <c r="I319" s="7">
        <f>IF(J319&lt;=100,1,IF(J319&lt;=500,10,IF(J319&lt;=1000,50,IF(J319&lt;1500,100,IF(J319&gt;=1500,100,erro)))))</f>
        <v>1</v>
      </c>
      <c r="J319" s="7">
        <v>30</v>
      </c>
      <c r="K319" s="55">
        <v>77.05</v>
      </c>
      <c r="L319" s="24">
        <f t="shared" si="33"/>
        <v>2311.5</v>
      </c>
      <c r="M319" s="11"/>
    </row>
    <row r="320" spans="1:13" x14ac:dyDescent="0.25">
      <c r="A320" s="4" t="str">
        <f t="shared" si="29"/>
        <v>ok</v>
      </c>
      <c r="B320" s="38">
        <f t="shared" si="30"/>
        <v>-5.5899999999999892</v>
      </c>
      <c r="C320" s="42">
        <v>69.650000000000006</v>
      </c>
      <c r="D320" s="40" t="s">
        <v>768</v>
      </c>
      <c r="E320" s="7" t="s">
        <v>768</v>
      </c>
      <c r="F320" s="7" t="s">
        <v>769</v>
      </c>
      <c r="G320" s="8" t="s">
        <v>770</v>
      </c>
      <c r="H320" s="7" t="s">
        <v>749</v>
      </c>
      <c r="I320" s="7">
        <f>IF(J320&lt;=100,1,IF(J320&lt;=500,10,IF(J320&lt;=1000,50,IF(J320&lt;1500,100,IF(J320&gt;=1500,100,erro)))))</f>
        <v>1</v>
      </c>
      <c r="J320" s="7">
        <v>20</v>
      </c>
      <c r="K320" s="55">
        <v>75.239999999999995</v>
      </c>
      <c r="L320" s="24">
        <f t="shared" si="33"/>
        <v>1504.8</v>
      </c>
      <c r="M320" s="11"/>
    </row>
    <row r="321" spans="1:13" x14ac:dyDescent="0.25">
      <c r="A321" s="4" t="str">
        <f t="shared" si="29"/>
        <v>ok</v>
      </c>
      <c r="B321" s="38">
        <f t="shared" si="30"/>
        <v>-7.6399999999999864</v>
      </c>
      <c r="C321" s="42">
        <v>167.87</v>
      </c>
      <c r="D321" s="40" t="s">
        <v>771</v>
      </c>
      <c r="E321" s="7" t="s">
        <v>771</v>
      </c>
      <c r="F321" s="7" t="s">
        <v>772</v>
      </c>
      <c r="G321" s="8" t="s">
        <v>773</v>
      </c>
      <c r="H321" s="7" t="s">
        <v>55</v>
      </c>
      <c r="I321" s="7">
        <f>IF(J321&lt;=100,1,IF(J321&lt;=500,10,IF(J321&lt;=1000,50,IF(J321&lt;1500,100,IF(J321&gt;=1500,100,erro)))))</f>
        <v>1</v>
      </c>
      <c r="J321" s="7">
        <v>20</v>
      </c>
      <c r="K321" s="55">
        <v>175.51</v>
      </c>
      <c r="L321" s="24">
        <f t="shared" si="33"/>
        <v>3510.2</v>
      </c>
      <c r="M321" s="11"/>
    </row>
    <row r="322" spans="1:13" x14ac:dyDescent="0.25">
      <c r="A322" s="4" t="str">
        <f t="shared" si="29"/>
        <v>ok</v>
      </c>
      <c r="B322" s="38">
        <f t="shared" si="30"/>
        <v>-3.0300000000000011</v>
      </c>
      <c r="C322" s="42">
        <v>85.92</v>
      </c>
      <c r="D322" s="40" t="s">
        <v>774</v>
      </c>
      <c r="E322" s="7" t="s">
        <v>774</v>
      </c>
      <c r="F322" s="7" t="s">
        <v>775</v>
      </c>
      <c r="G322" s="8" t="s">
        <v>776</v>
      </c>
      <c r="H322" s="7" t="s">
        <v>55</v>
      </c>
      <c r="I322" s="7">
        <f>IF(J322&lt;=100,1,IF(J322&lt;=500,10,IF(J322&lt;=1000,50,IF(J322&lt;1500,100,IF(J322&gt;=1500,100,erro)))))</f>
        <v>1</v>
      </c>
      <c r="J322" s="7">
        <v>20</v>
      </c>
      <c r="K322" s="55">
        <v>88.95</v>
      </c>
      <c r="L322" s="24">
        <f t="shared" si="33"/>
        <v>1779</v>
      </c>
      <c r="M322" s="11"/>
    </row>
    <row r="323" spans="1:13" ht="30" x14ac:dyDescent="0.25">
      <c r="A323" s="4" t="str">
        <f t="shared" si="29"/>
        <v>ok</v>
      </c>
      <c r="B323" s="38">
        <f t="shared" si="30"/>
        <v>-36.270000000000095</v>
      </c>
      <c r="C323" s="42">
        <v>596.66999999999996</v>
      </c>
      <c r="D323" s="40" t="s">
        <v>777</v>
      </c>
      <c r="E323" s="7" t="s">
        <v>777</v>
      </c>
      <c r="F323" s="7" t="s">
        <v>778</v>
      </c>
      <c r="G323" s="8" t="s">
        <v>779</v>
      </c>
      <c r="H323" s="7" t="s">
        <v>55</v>
      </c>
      <c r="I323" s="7">
        <f>IF(J323&lt;=100,1,IF(J323&lt;=500,10,IF(J323&lt;=1000,50,IF(J323&lt;1500,100,IF(J323&gt;=1500,100,erro)))))</f>
        <v>1</v>
      </c>
      <c r="J323" s="7">
        <v>20</v>
      </c>
      <c r="K323" s="55">
        <v>632.94000000000005</v>
      </c>
      <c r="L323" s="24">
        <f t="shared" si="33"/>
        <v>12658.800000000001</v>
      </c>
      <c r="M323" s="11"/>
    </row>
    <row r="324" spans="1:13" ht="45" x14ac:dyDescent="0.25">
      <c r="A324" s="4" t="str">
        <f t="shared" si="29"/>
        <v>ok</v>
      </c>
      <c r="B324" s="38">
        <f t="shared" si="30"/>
        <v>-128.87</v>
      </c>
      <c r="C324" s="42">
        <v>730.15</v>
      </c>
      <c r="D324" s="40" t="s">
        <v>780</v>
      </c>
      <c r="E324" s="7" t="s">
        <v>780</v>
      </c>
      <c r="F324" s="7" t="s">
        <v>781</v>
      </c>
      <c r="G324" s="8" t="s">
        <v>782</v>
      </c>
      <c r="H324" s="7" t="s">
        <v>55</v>
      </c>
      <c r="I324" s="7">
        <f>IF(J324&lt;=100,1,IF(J324&lt;=500,10,IF(J324&lt;=1000,50,IF(J324&lt;1500,100,IF(J324&gt;=1500,100,erro)))))</f>
        <v>1</v>
      </c>
      <c r="J324" s="7">
        <v>20</v>
      </c>
      <c r="K324" s="55">
        <v>859.02</v>
      </c>
      <c r="L324" s="24">
        <f t="shared" si="33"/>
        <v>17180.400000000001</v>
      </c>
      <c r="M324" s="11"/>
    </row>
    <row r="325" spans="1:13" x14ac:dyDescent="0.25">
      <c r="A325" s="4" t="str">
        <f t="shared" si="29"/>
        <v>ok</v>
      </c>
      <c r="B325" s="38">
        <f t="shared" si="30"/>
        <v>0</v>
      </c>
      <c r="C325" s="42"/>
      <c r="D325" s="41" t="s">
        <v>783</v>
      </c>
      <c r="E325" s="19" t="s">
        <v>783</v>
      </c>
      <c r="F325" s="16"/>
      <c r="G325" s="20" t="s">
        <v>784</v>
      </c>
      <c r="H325" s="16"/>
      <c r="I325" s="16"/>
      <c r="J325" s="16"/>
      <c r="K325" s="54"/>
      <c r="L325" s="23"/>
    </row>
    <row r="326" spans="1:13" x14ac:dyDescent="0.25">
      <c r="A326" s="4" t="str">
        <f t="shared" si="29"/>
        <v>ok</v>
      </c>
      <c r="B326" s="38">
        <f t="shared" si="30"/>
        <v>-2.3500000000000014</v>
      </c>
      <c r="C326" s="42">
        <v>47.33</v>
      </c>
      <c r="D326" s="40" t="s">
        <v>785</v>
      </c>
      <c r="E326" s="6" t="s">
        <v>785</v>
      </c>
      <c r="F326" s="6" t="s">
        <v>786</v>
      </c>
      <c r="G326" s="5" t="s">
        <v>787</v>
      </c>
      <c r="H326" s="6" t="s">
        <v>45</v>
      </c>
      <c r="I326" s="7">
        <f>IF(J326&lt;=100,1,IF(J326&lt;=500,10,IF(J326&lt;=1000,50,IF(J326&lt;1500,100,IF(J326&gt;=1500,100,erro)))))</f>
        <v>10</v>
      </c>
      <c r="J326" s="6">
        <v>200</v>
      </c>
      <c r="K326" s="60">
        <v>49.68</v>
      </c>
      <c r="L326" s="24">
        <f>J326*K326</f>
        <v>9936</v>
      </c>
      <c r="M326" s="11"/>
    </row>
    <row r="327" spans="1:13" x14ac:dyDescent="0.25">
      <c r="A327" s="4" t="str">
        <f t="shared" ref="A327:A390" si="34">IF(D327=E327,"ok","CORRIGIR")</f>
        <v>ok</v>
      </c>
      <c r="B327" s="38">
        <f t="shared" ref="B327:B390" si="35">C327-K327</f>
        <v>-5.3799999999999955</v>
      </c>
      <c r="C327" s="42">
        <v>78.17</v>
      </c>
      <c r="D327" s="40" t="s">
        <v>788</v>
      </c>
      <c r="E327" s="6" t="s">
        <v>788</v>
      </c>
      <c r="F327" s="6" t="s">
        <v>789</v>
      </c>
      <c r="G327" s="5" t="s">
        <v>790</v>
      </c>
      <c r="H327" s="6" t="s">
        <v>45</v>
      </c>
      <c r="I327" s="7">
        <f>IF(J327&lt;=100,1,IF(J327&lt;=500,10,IF(J327&lt;=1000,50,IF(J327&lt;1500,100,IF(J327&gt;=1500,100,erro)))))</f>
        <v>10</v>
      </c>
      <c r="J327" s="6">
        <v>150</v>
      </c>
      <c r="K327" s="60">
        <v>83.55</v>
      </c>
      <c r="L327" s="24">
        <f>J327*K327</f>
        <v>12532.5</v>
      </c>
      <c r="M327" s="11"/>
    </row>
    <row r="328" spans="1:13" x14ac:dyDescent="0.25">
      <c r="A328" s="4" t="str">
        <f t="shared" si="34"/>
        <v>ok</v>
      </c>
      <c r="B328" s="38">
        <f t="shared" si="35"/>
        <v>-1.3599999999999994</v>
      </c>
      <c r="C328" s="42">
        <v>43.77</v>
      </c>
      <c r="D328" s="40" t="s">
        <v>791</v>
      </c>
      <c r="E328" s="7" t="s">
        <v>791</v>
      </c>
      <c r="F328" s="7" t="s">
        <v>792</v>
      </c>
      <c r="G328" s="8" t="s">
        <v>793</v>
      </c>
      <c r="H328" s="7" t="s">
        <v>45</v>
      </c>
      <c r="I328" s="7">
        <f>IF(J328&lt;=100,1,IF(J328&lt;=500,10,IF(J328&lt;=1000,50,IF(J328&lt;1500,100,IF(J328&gt;=1500,100,erro)))))</f>
        <v>1</v>
      </c>
      <c r="J328" s="7">
        <v>50</v>
      </c>
      <c r="K328" s="60">
        <v>45.13</v>
      </c>
      <c r="L328" s="24">
        <f>J328*K328</f>
        <v>2256.5</v>
      </c>
    </row>
    <row r="329" spans="1:13" x14ac:dyDescent="0.25">
      <c r="A329" s="4" t="str">
        <f t="shared" si="34"/>
        <v>ok</v>
      </c>
      <c r="B329" s="38">
        <f t="shared" si="35"/>
        <v>0</v>
      </c>
      <c r="C329" s="42"/>
      <c r="D329" s="41" t="s">
        <v>794</v>
      </c>
      <c r="E329" s="19" t="s">
        <v>794</v>
      </c>
      <c r="F329" s="16"/>
      <c r="G329" s="20" t="s">
        <v>795</v>
      </c>
      <c r="H329" s="16"/>
      <c r="I329" s="16"/>
      <c r="J329" s="16"/>
      <c r="K329" s="54"/>
      <c r="L329" s="23"/>
    </row>
    <row r="330" spans="1:13" ht="45" x14ac:dyDescent="0.25">
      <c r="A330" s="4" t="str">
        <f t="shared" si="34"/>
        <v>ok</v>
      </c>
      <c r="B330" s="38">
        <f t="shared" si="35"/>
        <v>-5.5300000000000296</v>
      </c>
      <c r="C330" s="42">
        <v>465.96</v>
      </c>
      <c r="D330" s="40" t="s">
        <v>796</v>
      </c>
      <c r="E330" s="7" t="s">
        <v>796</v>
      </c>
      <c r="F330" s="7" t="s">
        <v>797</v>
      </c>
      <c r="G330" s="8" t="s">
        <v>798</v>
      </c>
      <c r="H330" s="7" t="s">
        <v>55</v>
      </c>
      <c r="I330" s="7">
        <f>IF(J330&lt;=100,1,IF(J330&lt;=500,10,IF(J330&lt;=1000,50,IF(J330&lt;1500,100,IF(J330&gt;=1500,100,erro)))))</f>
        <v>1</v>
      </c>
      <c r="J330" s="7">
        <v>10</v>
      </c>
      <c r="K330" s="55">
        <v>471.49</v>
      </c>
      <c r="L330" s="24">
        <f>J330*K330</f>
        <v>4714.8999999999996</v>
      </c>
    </row>
    <row r="331" spans="1:13" ht="45" x14ac:dyDescent="0.25">
      <c r="A331" s="4" t="str">
        <f t="shared" si="34"/>
        <v>ok</v>
      </c>
      <c r="B331" s="38">
        <f t="shared" si="35"/>
        <v>-3.75</v>
      </c>
      <c r="C331" s="42">
        <v>513.79999999999995</v>
      </c>
      <c r="D331" s="40" t="s">
        <v>799</v>
      </c>
      <c r="E331" s="7" t="s">
        <v>799</v>
      </c>
      <c r="F331" s="7" t="s">
        <v>800</v>
      </c>
      <c r="G331" s="8" t="s">
        <v>801</v>
      </c>
      <c r="H331" s="7" t="s">
        <v>55</v>
      </c>
      <c r="I331" s="7">
        <f>IF(J331&lt;=100,1,IF(J331&lt;=500,10,IF(J331&lt;=1000,50,IF(J331&lt;1500,100,IF(J331&gt;=1500,100,erro)))))</f>
        <v>1</v>
      </c>
      <c r="J331" s="7">
        <v>10</v>
      </c>
      <c r="K331" s="55">
        <v>517.54999999999995</v>
      </c>
      <c r="L331" s="24">
        <f>J331*K331</f>
        <v>5175.5</v>
      </c>
    </row>
    <row r="332" spans="1:13" ht="45" x14ac:dyDescent="0.25">
      <c r="A332" s="4" t="str">
        <f t="shared" si="34"/>
        <v>ok</v>
      </c>
      <c r="B332" s="38">
        <f t="shared" si="35"/>
        <v>-1.0799999999999841</v>
      </c>
      <c r="C332" s="42">
        <v>501.05</v>
      </c>
      <c r="D332" s="40" t="s">
        <v>802</v>
      </c>
      <c r="E332" s="7" t="s">
        <v>802</v>
      </c>
      <c r="F332" s="7" t="s">
        <v>803</v>
      </c>
      <c r="G332" s="8" t="s">
        <v>804</v>
      </c>
      <c r="H332" s="7" t="s">
        <v>55</v>
      </c>
      <c r="I332" s="7">
        <f>IF(J332&lt;=100,1,IF(J332&lt;=500,10,IF(J332&lt;=1000,50,IF(J332&lt;1500,100,IF(J332&gt;=1500,100,erro)))))</f>
        <v>1</v>
      </c>
      <c r="J332" s="7">
        <v>10</v>
      </c>
      <c r="K332" s="55">
        <v>502.13</v>
      </c>
      <c r="L332" s="24">
        <f>J332*K332</f>
        <v>5021.3</v>
      </c>
    </row>
    <row r="333" spans="1:13" ht="30" x14ac:dyDescent="0.25">
      <c r="A333" s="4" t="str">
        <f t="shared" si="34"/>
        <v>ok</v>
      </c>
      <c r="B333" s="38">
        <f t="shared" si="35"/>
        <v>10.25</v>
      </c>
      <c r="C333" s="42">
        <v>144.93</v>
      </c>
      <c r="D333" s="40" t="s">
        <v>805</v>
      </c>
      <c r="E333" s="7" t="s">
        <v>805</v>
      </c>
      <c r="F333" s="7" t="s">
        <v>806</v>
      </c>
      <c r="G333" s="8" t="s">
        <v>807</v>
      </c>
      <c r="H333" s="7" t="s">
        <v>45</v>
      </c>
      <c r="I333" s="7">
        <f>IF(J333&lt;=100,1,IF(J333&lt;=500,10,IF(J333&lt;=1000,50,IF(J333&lt;1500,100,IF(J333&gt;=1500,100,erro)))))</f>
        <v>1</v>
      </c>
      <c r="J333" s="7">
        <v>50</v>
      </c>
      <c r="K333" s="55">
        <v>134.68</v>
      </c>
      <c r="L333" s="24">
        <f>J333*K333</f>
        <v>6734</v>
      </c>
    </row>
    <row r="334" spans="1:13" x14ac:dyDescent="0.25">
      <c r="A334" s="4" t="str">
        <f t="shared" si="34"/>
        <v>ok</v>
      </c>
      <c r="B334" s="38">
        <f t="shared" si="35"/>
        <v>0</v>
      </c>
      <c r="C334" s="42"/>
      <c r="D334" s="41" t="s">
        <v>808</v>
      </c>
      <c r="E334" s="19" t="s">
        <v>808</v>
      </c>
      <c r="F334" s="16"/>
      <c r="G334" s="20" t="s">
        <v>809</v>
      </c>
      <c r="H334" s="16"/>
      <c r="I334" s="16"/>
      <c r="J334" s="16"/>
      <c r="K334" s="54"/>
      <c r="L334" s="23"/>
    </row>
    <row r="335" spans="1:13" x14ac:dyDescent="0.25">
      <c r="A335" s="4" t="str">
        <f t="shared" si="34"/>
        <v>ok</v>
      </c>
      <c r="B335" s="38">
        <f t="shared" si="35"/>
        <v>0.57999999999999829</v>
      </c>
      <c r="C335" s="42">
        <v>17.579999999999998</v>
      </c>
      <c r="D335" s="40" t="s">
        <v>810</v>
      </c>
      <c r="E335" s="6" t="s">
        <v>810</v>
      </c>
      <c r="F335" s="6" t="s">
        <v>811</v>
      </c>
      <c r="G335" s="5" t="s">
        <v>812</v>
      </c>
      <c r="H335" s="6" t="s">
        <v>45</v>
      </c>
      <c r="I335" s="7">
        <f>IF(J335&lt;=100,1,IF(J335&lt;=500,10,IF(J335&lt;=1000,50,IF(J335&lt;1500,100,IF(J335&gt;=1500,100,erro)))))</f>
        <v>10</v>
      </c>
      <c r="J335" s="6">
        <v>300</v>
      </c>
      <c r="K335" s="55">
        <v>17</v>
      </c>
      <c r="L335" s="24">
        <f t="shared" ref="L335:L342" si="36">J335*K335</f>
        <v>5100</v>
      </c>
    </row>
    <row r="336" spans="1:13" x14ac:dyDescent="0.25">
      <c r="A336" s="4" t="str">
        <f t="shared" si="34"/>
        <v>ok</v>
      </c>
      <c r="B336" s="38">
        <f t="shared" si="35"/>
        <v>-0.37999999999999901</v>
      </c>
      <c r="C336" s="42">
        <v>20.350000000000001</v>
      </c>
      <c r="D336" s="40" t="s">
        <v>813</v>
      </c>
      <c r="E336" s="6" t="s">
        <v>813</v>
      </c>
      <c r="F336" s="6" t="s">
        <v>814</v>
      </c>
      <c r="G336" s="5" t="s">
        <v>815</v>
      </c>
      <c r="H336" s="6" t="s">
        <v>45</v>
      </c>
      <c r="I336" s="7">
        <f>IF(J336&lt;=100,1,IF(J336&lt;=500,10,IF(J336&lt;=1000,50,IF(J336&lt;1500,100,IF(J336&gt;=1500,100,erro)))))</f>
        <v>10</v>
      </c>
      <c r="J336" s="6">
        <v>500</v>
      </c>
      <c r="K336" s="55">
        <v>20.73</v>
      </c>
      <c r="L336" s="24">
        <f t="shared" si="36"/>
        <v>10365</v>
      </c>
    </row>
    <row r="337" spans="1:13" x14ac:dyDescent="0.25">
      <c r="A337" s="4" t="str">
        <f t="shared" si="34"/>
        <v>ok</v>
      </c>
      <c r="B337" s="38">
        <f t="shared" si="35"/>
        <v>-0.42000000000000171</v>
      </c>
      <c r="C337" s="42">
        <v>27.95</v>
      </c>
      <c r="D337" s="40" t="s">
        <v>816</v>
      </c>
      <c r="E337" s="6" t="s">
        <v>816</v>
      </c>
      <c r="F337" s="6" t="s">
        <v>817</v>
      </c>
      <c r="G337" s="5" t="s">
        <v>818</v>
      </c>
      <c r="H337" s="6" t="s">
        <v>45</v>
      </c>
      <c r="I337" s="7">
        <f>IF(J337&lt;=100,1,IF(J337&lt;=500,10,IF(J337&lt;=1000,50,IF(J337&lt;1500,100,IF(J337&gt;=1500,100,erro)))))</f>
        <v>10</v>
      </c>
      <c r="J337" s="6">
        <v>300</v>
      </c>
      <c r="K337" s="55">
        <v>28.37</v>
      </c>
      <c r="L337" s="24">
        <f t="shared" si="36"/>
        <v>8511</v>
      </c>
    </row>
    <row r="338" spans="1:13" x14ac:dyDescent="0.25">
      <c r="A338" s="4" t="str">
        <f t="shared" si="34"/>
        <v>ok</v>
      </c>
      <c r="B338" s="38">
        <f t="shared" si="35"/>
        <v>1.5899999999999963</v>
      </c>
      <c r="C338" s="42">
        <v>35.909999999999997</v>
      </c>
      <c r="D338" s="40" t="s">
        <v>819</v>
      </c>
      <c r="E338" s="6" t="s">
        <v>819</v>
      </c>
      <c r="F338" s="6" t="s">
        <v>820</v>
      </c>
      <c r="G338" s="5" t="s">
        <v>821</v>
      </c>
      <c r="H338" s="6" t="s">
        <v>45</v>
      </c>
      <c r="I338" s="7">
        <f>IF(J338&lt;=100,1,IF(J338&lt;=500,10,IF(J338&lt;=1000,50,IF(J338&lt;1500,100,IF(J338&gt;=1500,100,erro)))))</f>
        <v>1</v>
      </c>
      <c r="J338" s="6">
        <v>100</v>
      </c>
      <c r="K338" s="55">
        <v>34.32</v>
      </c>
      <c r="L338" s="24">
        <f t="shared" si="36"/>
        <v>3432</v>
      </c>
    </row>
    <row r="339" spans="1:13" x14ac:dyDescent="0.25">
      <c r="A339" s="4" t="str">
        <f t="shared" si="34"/>
        <v>ok</v>
      </c>
      <c r="B339" s="38">
        <f t="shared" si="35"/>
        <v>-0.21999999999999886</v>
      </c>
      <c r="C339" s="42">
        <v>40.28</v>
      </c>
      <c r="D339" s="40" t="s">
        <v>822</v>
      </c>
      <c r="E339" s="6" t="s">
        <v>822</v>
      </c>
      <c r="F339" s="6" t="s">
        <v>823</v>
      </c>
      <c r="G339" s="5" t="s">
        <v>824</v>
      </c>
      <c r="H339" s="6" t="s">
        <v>45</v>
      </c>
      <c r="I339" s="7">
        <f>IF(J339&lt;=100,1,IF(J339&lt;=500,10,IF(J339&lt;=1000,50,IF(J339&lt;1500,100,IF(J339&gt;=1500,100,erro)))))</f>
        <v>1</v>
      </c>
      <c r="J339" s="6">
        <v>100</v>
      </c>
      <c r="K339" s="55">
        <v>40.5</v>
      </c>
      <c r="L339" s="24">
        <f t="shared" si="36"/>
        <v>4050</v>
      </c>
    </row>
    <row r="340" spans="1:13" x14ac:dyDescent="0.25">
      <c r="A340" s="4" t="str">
        <f t="shared" si="34"/>
        <v>ok</v>
      </c>
      <c r="B340" s="38">
        <f t="shared" si="35"/>
        <v>-4.9799999999999969</v>
      </c>
      <c r="C340" s="42">
        <v>58.34</v>
      </c>
      <c r="D340" s="40" t="s">
        <v>825</v>
      </c>
      <c r="E340" s="7" t="s">
        <v>825</v>
      </c>
      <c r="F340" s="7" t="s">
        <v>826</v>
      </c>
      <c r="G340" s="8" t="s">
        <v>827</v>
      </c>
      <c r="H340" s="7" t="s">
        <v>45</v>
      </c>
      <c r="I340" s="7">
        <f>IF(J340&lt;=100,1,IF(J340&lt;=500,10,IF(J340&lt;=1000,50,IF(J340&lt;1500,100,IF(J340&gt;=1500,100,erro)))))</f>
        <v>1</v>
      </c>
      <c r="J340" s="7">
        <v>50</v>
      </c>
      <c r="K340" s="55">
        <v>63.32</v>
      </c>
      <c r="L340" s="24">
        <f t="shared" si="36"/>
        <v>3166</v>
      </c>
      <c r="M340" s="11"/>
    </row>
    <row r="341" spans="1:13" x14ac:dyDescent="0.25">
      <c r="A341" s="4" t="str">
        <f t="shared" si="34"/>
        <v>ok</v>
      </c>
      <c r="B341" s="38">
        <f t="shared" si="35"/>
        <v>3.0700000000000074</v>
      </c>
      <c r="C341" s="42">
        <v>83.04</v>
      </c>
      <c r="D341" s="40" t="s">
        <v>828</v>
      </c>
      <c r="E341" s="7" t="s">
        <v>828</v>
      </c>
      <c r="F341" s="7" t="s">
        <v>829</v>
      </c>
      <c r="G341" s="8" t="s">
        <v>830</v>
      </c>
      <c r="H341" s="7" t="s">
        <v>45</v>
      </c>
      <c r="I341" s="7">
        <f>IF(J341&lt;=100,1,IF(J341&lt;=500,10,IF(J341&lt;=1000,50,IF(J341&lt;1500,100,IF(J341&gt;=1500,100,erro)))))</f>
        <v>1</v>
      </c>
      <c r="J341" s="7">
        <v>100</v>
      </c>
      <c r="K341" s="55">
        <v>79.97</v>
      </c>
      <c r="L341" s="24">
        <f t="shared" si="36"/>
        <v>7997</v>
      </c>
      <c r="M341" s="11"/>
    </row>
    <row r="342" spans="1:13" x14ac:dyDescent="0.25">
      <c r="A342" s="4" t="str">
        <f t="shared" si="34"/>
        <v>ok</v>
      </c>
      <c r="B342" s="38">
        <f t="shared" si="35"/>
        <v>4.9699999999999989</v>
      </c>
      <c r="C342" s="42">
        <v>95.57</v>
      </c>
      <c r="D342" s="40" t="s">
        <v>831</v>
      </c>
      <c r="E342" s="7" t="s">
        <v>831</v>
      </c>
      <c r="F342" s="7" t="s">
        <v>832</v>
      </c>
      <c r="G342" s="8" t="s">
        <v>833</v>
      </c>
      <c r="H342" s="7" t="s">
        <v>45</v>
      </c>
      <c r="I342" s="7">
        <f>IF(J342&lt;=100,1,IF(J342&lt;=500,10,IF(J342&lt;=1000,50,IF(J342&lt;1500,100,IF(J342&gt;=1500,100,erro)))))</f>
        <v>1</v>
      </c>
      <c r="J342" s="7">
        <v>50</v>
      </c>
      <c r="K342" s="55">
        <v>90.6</v>
      </c>
      <c r="L342" s="24">
        <f t="shared" si="36"/>
        <v>4530</v>
      </c>
    </row>
    <row r="343" spans="1:13" x14ac:dyDescent="0.25">
      <c r="A343" s="4" t="str">
        <f t="shared" si="34"/>
        <v>ok</v>
      </c>
      <c r="B343" s="38">
        <f t="shared" si="35"/>
        <v>0</v>
      </c>
      <c r="C343" s="42"/>
      <c r="D343" s="41" t="s">
        <v>834</v>
      </c>
      <c r="E343" s="19" t="s">
        <v>834</v>
      </c>
      <c r="F343" s="16"/>
      <c r="G343" s="20" t="s">
        <v>835</v>
      </c>
      <c r="H343" s="16"/>
      <c r="I343" s="16"/>
      <c r="J343" s="16"/>
      <c r="K343" s="58"/>
      <c r="L343" s="23"/>
    </row>
    <row r="344" spans="1:13" x14ac:dyDescent="0.25">
      <c r="A344" s="4" t="str">
        <f t="shared" si="34"/>
        <v>ok</v>
      </c>
      <c r="B344" s="38">
        <f t="shared" si="35"/>
        <v>0.16999999999999993</v>
      </c>
      <c r="C344" s="42">
        <v>15.76</v>
      </c>
      <c r="D344" s="40" t="s">
        <v>836</v>
      </c>
      <c r="E344" s="6" t="s">
        <v>836</v>
      </c>
      <c r="F344" s="6" t="s">
        <v>837</v>
      </c>
      <c r="G344" s="5" t="s">
        <v>838</v>
      </c>
      <c r="H344" s="6" t="s">
        <v>55</v>
      </c>
      <c r="I344" s="7">
        <f>IF(J344&lt;=100,1,IF(J344&lt;=500,10,IF(J344&lt;=1000,50,IF(J344&lt;1500,100,IF(J344&gt;=1500,100,erro)))))</f>
        <v>1</v>
      </c>
      <c r="J344" s="6">
        <v>30</v>
      </c>
      <c r="K344" s="55">
        <v>15.59</v>
      </c>
      <c r="L344" s="24">
        <f>J344*K344</f>
        <v>467.7</v>
      </c>
    </row>
    <row r="345" spans="1:13" x14ac:dyDescent="0.25">
      <c r="A345" s="4" t="str">
        <f t="shared" si="34"/>
        <v>ok</v>
      </c>
      <c r="B345" s="38">
        <f t="shared" si="35"/>
        <v>-0.38000000000000256</v>
      </c>
      <c r="C345" s="42">
        <v>36.18</v>
      </c>
      <c r="D345" s="40" t="s">
        <v>839</v>
      </c>
      <c r="E345" s="6" t="s">
        <v>839</v>
      </c>
      <c r="F345" s="6" t="s">
        <v>840</v>
      </c>
      <c r="G345" s="5" t="s">
        <v>841</v>
      </c>
      <c r="H345" s="6" t="s">
        <v>55</v>
      </c>
      <c r="I345" s="7">
        <f>IF(J345&lt;=100,1,IF(J345&lt;=500,10,IF(J345&lt;=1000,50,IF(J345&lt;1500,100,IF(J345&gt;=1500,100,erro)))))</f>
        <v>1</v>
      </c>
      <c r="J345" s="6">
        <v>30</v>
      </c>
      <c r="K345" s="55">
        <v>36.56</v>
      </c>
      <c r="L345" s="24">
        <f>J345*K345</f>
        <v>1096.8000000000002</v>
      </c>
    </row>
    <row r="346" spans="1:13" x14ac:dyDescent="0.25">
      <c r="A346" s="4" t="str">
        <f t="shared" si="34"/>
        <v>ok</v>
      </c>
      <c r="B346" s="38">
        <f t="shared" si="35"/>
        <v>-3.0000000000001137E-2</v>
      </c>
      <c r="C346" s="42">
        <v>52.58</v>
      </c>
      <c r="D346" s="40" t="s">
        <v>842</v>
      </c>
      <c r="E346" s="7" t="s">
        <v>842</v>
      </c>
      <c r="F346" s="7" t="s">
        <v>843</v>
      </c>
      <c r="G346" s="8" t="s">
        <v>844</v>
      </c>
      <c r="H346" s="7" t="s">
        <v>55</v>
      </c>
      <c r="I346" s="7">
        <f>IF(J346&lt;=100,1,IF(J346&lt;=500,10,IF(J346&lt;=1000,50,IF(J346&lt;1500,100,IF(J346&gt;=1500,100,erro)))))</f>
        <v>1</v>
      </c>
      <c r="J346" s="7">
        <v>5</v>
      </c>
      <c r="K346" s="55">
        <v>52.61</v>
      </c>
      <c r="L346" s="24">
        <f>J346*K346</f>
        <v>263.05</v>
      </c>
      <c r="M346" s="11"/>
    </row>
    <row r="347" spans="1:13" x14ac:dyDescent="0.25">
      <c r="A347" s="4" t="str">
        <f t="shared" si="34"/>
        <v>ok</v>
      </c>
      <c r="B347" s="38">
        <f t="shared" si="35"/>
        <v>-31.180000000000007</v>
      </c>
      <c r="C347" s="42">
        <v>189.43</v>
      </c>
      <c r="D347" s="40" t="s">
        <v>2503</v>
      </c>
      <c r="E347" s="13" t="s">
        <v>2503</v>
      </c>
      <c r="F347" s="7" t="s">
        <v>845</v>
      </c>
      <c r="G347" s="8" t="s">
        <v>846</v>
      </c>
      <c r="H347" s="7" t="s">
        <v>55</v>
      </c>
      <c r="I347" s="7">
        <f>IF(J347&lt;=100,1,IF(J347&lt;=500,10,IF(J347&lt;=1000,50,IF(J347&lt;1500,100,IF(J347&gt;=1500,100,erro)))))</f>
        <v>1</v>
      </c>
      <c r="J347" s="7">
        <v>10</v>
      </c>
      <c r="K347" s="55">
        <v>220.61</v>
      </c>
      <c r="L347" s="24">
        <f>J347*K347</f>
        <v>2206.1000000000004</v>
      </c>
      <c r="M347" s="11"/>
    </row>
    <row r="348" spans="1:13" x14ac:dyDescent="0.25">
      <c r="A348" s="4" t="str">
        <f t="shared" si="34"/>
        <v>ok</v>
      </c>
      <c r="B348" s="38">
        <f t="shared" si="35"/>
        <v>0</v>
      </c>
      <c r="C348" s="42"/>
      <c r="D348" s="41" t="s">
        <v>847</v>
      </c>
      <c r="E348" s="19" t="s">
        <v>847</v>
      </c>
      <c r="F348" s="16"/>
      <c r="G348" s="20" t="s">
        <v>848</v>
      </c>
      <c r="H348" s="16"/>
      <c r="I348" s="16"/>
      <c r="J348" s="16"/>
      <c r="K348" s="58"/>
      <c r="L348" s="23"/>
    </row>
    <row r="349" spans="1:13" x14ac:dyDescent="0.25">
      <c r="A349" s="4" t="str">
        <f t="shared" si="34"/>
        <v>ok</v>
      </c>
      <c r="B349" s="38">
        <f t="shared" si="35"/>
        <v>-1.2699999999999996</v>
      </c>
      <c r="C349" s="42">
        <v>29.22</v>
      </c>
      <c r="D349" s="40" t="s">
        <v>849</v>
      </c>
      <c r="E349" s="6" t="s">
        <v>849</v>
      </c>
      <c r="F349" s="6" t="s">
        <v>850</v>
      </c>
      <c r="G349" s="5" t="s">
        <v>851</v>
      </c>
      <c r="H349" s="6" t="s">
        <v>45</v>
      </c>
      <c r="I349" s="7">
        <f>IF(J349&lt;=100,1,IF(J349&lt;=500,10,IF(J349&lt;=1000,50,IF(J349&lt;1500,100,IF(J349&gt;=1500,100,erro)))))</f>
        <v>10</v>
      </c>
      <c r="J349" s="6">
        <v>200</v>
      </c>
      <c r="K349" s="55">
        <v>30.49</v>
      </c>
      <c r="L349" s="24">
        <f>J349*K349</f>
        <v>6098</v>
      </c>
    </row>
    <row r="350" spans="1:13" x14ac:dyDescent="0.25">
      <c r="A350" s="4" t="str">
        <f t="shared" si="34"/>
        <v>ok</v>
      </c>
      <c r="B350" s="38">
        <f t="shared" si="35"/>
        <v>-0.83999999999999631</v>
      </c>
      <c r="C350" s="42">
        <v>37.07</v>
      </c>
      <c r="D350" s="40" t="s">
        <v>852</v>
      </c>
      <c r="E350" s="6" t="s">
        <v>852</v>
      </c>
      <c r="F350" s="6" t="s">
        <v>853</v>
      </c>
      <c r="G350" s="5" t="s">
        <v>854</v>
      </c>
      <c r="H350" s="6" t="s">
        <v>45</v>
      </c>
      <c r="I350" s="7">
        <f>IF(J350&lt;=100,1,IF(J350&lt;=500,10,IF(J350&lt;=1000,50,IF(J350&lt;1500,100,IF(J350&gt;=1500,100,erro)))))</f>
        <v>10</v>
      </c>
      <c r="J350" s="6">
        <v>300</v>
      </c>
      <c r="K350" s="55">
        <v>37.909999999999997</v>
      </c>
      <c r="L350" s="24">
        <f>J350*K350</f>
        <v>11372.999999999998</v>
      </c>
      <c r="M350" s="11"/>
    </row>
    <row r="351" spans="1:13" x14ac:dyDescent="0.25">
      <c r="A351" s="4" t="str">
        <f t="shared" si="34"/>
        <v>ok</v>
      </c>
      <c r="B351" s="38">
        <f t="shared" si="35"/>
        <v>-1.0999999999999943</v>
      </c>
      <c r="C351" s="42">
        <v>53.45</v>
      </c>
      <c r="D351" s="40" t="s">
        <v>855</v>
      </c>
      <c r="E351" s="6" t="s">
        <v>855</v>
      </c>
      <c r="F351" s="6" t="s">
        <v>856</v>
      </c>
      <c r="G351" s="5" t="s">
        <v>857</v>
      </c>
      <c r="H351" s="6" t="s">
        <v>45</v>
      </c>
      <c r="I351" s="7">
        <f>IF(J351&lt;=100,1,IF(J351&lt;=500,10,IF(J351&lt;=1000,50,IF(J351&lt;1500,100,IF(J351&gt;=1500,100,erro)))))</f>
        <v>10</v>
      </c>
      <c r="J351" s="6">
        <v>150</v>
      </c>
      <c r="K351" s="55">
        <v>54.55</v>
      </c>
      <c r="L351" s="24">
        <f>J351*K351</f>
        <v>8182.5</v>
      </c>
    </row>
    <row r="352" spans="1:13" x14ac:dyDescent="0.25">
      <c r="A352" s="4" t="str">
        <f t="shared" si="34"/>
        <v>ok</v>
      </c>
      <c r="B352" s="38">
        <f t="shared" si="35"/>
        <v>-2.4799999999999969</v>
      </c>
      <c r="C352" s="42">
        <v>59.7</v>
      </c>
      <c r="D352" s="40" t="s">
        <v>858</v>
      </c>
      <c r="E352" s="6" t="s">
        <v>858</v>
      </c>
      <c r="F352" s="6" t="s">
        <v>859</v>
      </c>
      <c r="G352" s="5" t="s">
        <v>860</v>
      </c>
      <c r="H352" s="6" t="s">
        <v>45</v>
      </c>
      <c r="I352" s="7">
        <f>IF(J352&lt;=100,1,IF(J352&lt;=500,10,IF(J352&lt;=1000,50,IF(J352&lt;1500,100,IF(J352&gt;=1500,100,erro)))))</f>
        <v>10</v>
      </c>
      <c r="J352" s="6">
        <v>400</v>
      </c>
      <c r="K352" s="55">
        <v>62.18</v>
      </c>
      <c r="L352" s="24">
        <f>J352*K352</f>
        <v>24872</v>
      </c>
    </row>
    <row r="353" spans="1:13" x14ac:dyDescent="0.25">
      <c r="A353" s="4" t="str">
        <f t="shared" si="34"/>
        <v>ok</v>
      </c>
      <c r="B353" s="38">
        <f t="shared" si="35"/>
        <v>-5.8499999999999943</v>
      </c>
      <c r="C353" s="42">
        <v>88.04</v>
      </c>
      <c r="D353" s="40" t="s">
        <v>861</v>
      </c>
      <c r="E353" s="6" t="s">
        <v>861</v>
      </c>
      <c r="F353" s="6" t="s">
        <v>862</v>
      </c>
      <c r="G353" s="5" t="s">
        <v>863</v>
      </c>
      <c r="H353" s="6" t="s">
        <v>45</v>
      </c>
      <c r="I353" s="7">
        <f>IF(J353&lt;=100,1,IF(J353&lt;=500,10,IF(J353&lt;=1000,50,IF(J353&lt;1500,100,IF(J353&gt;=1500,100,erro)))))</f>
        <v>10</v>
      </c>
      <c r="J353" s="7">
        <v>200</v>
      </c>
      <c r="K353" s="55">
        <v>93.89</v>
      </c>
      <c r="L353" s="24">
        <f>J353*K353</f>
        <v>18778</v>
      </c>
      <c r="M353" s="11"/>
    </row>
    <row r="354" spans="1:13" x14ac:dyDescent="0.25">
      <c r="A354" s="4" t="str">
        <f t="shared" si="34"/>
        <v>ok</v>
      </c>
      <c r="B354" s="38">
        <f t="shared" si="35"/>
        <v>0</v>
      </c>
      <c r="C354" s="42"/>
      <c r="D354" s="41" t="s">
        <v>864</v>
      </c>
      <c r="E354" s="19" t="s">
        <v>864</v>
      </c>
      <c r="F354" s="16"/>
      <c r="G354" s="20" t="s">
        <v>865</v>
      </c>
      <c r="H354" s="16"/>
      <c r="I354" s="16"/>
      <c r="J354" s="16"/>
      <c r="K354" s="58"/>
      <c r="L354" s="23"/>
    </row>
    <row r="355" spans="1:13" x14ac:dyDescent="0.25">
      <c r="A355" s="4" t="str">
        <f t="shared" si="34"/>
        <v>ok</v>
      </c>
      <c r="B355" s="38">
        <f t="shared" si="35"/>
        <v>-3.730000000000004</v>
      </c>
      <c r="C355" s="42">
        <v>81.47</v>
      </c>
      <c r="D355" s="40" t="s">
        <v>866</v>
      </c>
      <c r="E355" s="6" t="s">
        <v>866</v>
      </c>
      <c r="F355" s="6" t="s">
        <v>867</v>
      </c>
      <c r="G355" s="5" t="s">
        <v>868</v>
      </c>
      <c r="H355" s="6" t="s">
        <v>55</v>
      </c>
      <c r="I355" s="7">
        <f>IF(J355&lt;=100,1,IF(J355&lt;=500,10,IF(J355&lt;=1000,50,IF(J355&lt;1500,100,IF(J355&gt;=1500,100,erro)))))</f>
        <v>1</v>
      </c>
      <c r="J355" s="7">
        <v>25</v>
      </c>
      <c r="K355" s="55">
        <v>85.2</v>
      </c>
      <c r="L355" s="24">
        <f t="shared" ref="L355:L364" si="37">J355*K355</f>
        <v>2130</v>
      </c>
      <c r="M355" s="11"/>
    </row>
    <row r="356" spans="1:13" x14ac:dyDescent="0.25">
      <c r="A356" s="4" t="str">
        <f t="shared" si="34"/>
        <v>ok</v>
      </c>
      <c r="B356" s="38">
        <f t="shared" si="35"/>
        <v>-5.6900000000000013</v>
      </c>
      <c r="C356" s="42">
        <v>23.16</v>
      </c>
      <c r="D356" s="40" t="s">
        <v>869</v>
      </c>
      <c r="E356" s="6" t="s">
        <v>869</v>
      </c>
      <c r="F356" s="6" t="s">
        <v>870</v>
      </c>
      <c r="G356" s="5" t="s">
        <v>871</v>
      </c>
      <c r="H356" s="6" t="s">
        <v>55</v>
      </c>
      <c r="I356" s="7">
        <f>IF(J356&lt;=100,1,IF(J356&lt;=500,10,IF(J356&lt;=1000,50,IF(J356&lt;1500,100,IF(J356&gt;=1500,100,erro)))))</f>
        <v>1</v>
      </c>
      <c r="J356" s="6">
        <v>50</v>
      </c>
      <c r="K356" s="55">
        <v>28.85</v>
      </c>
      <c r="L356" s="24">
        <f t="shared" si="37"/>
        <v>1442.5</v>
      </c>
    </row>
    <row r="357" spans="1:13" x14ac:dyDescent="0.25">
      <c r="A357" s="4" t="str">
        <f t="shared" si="34"/>
        <v>ok</v>
      </c>
      <c r="B357" s="38">
        <f t="shared" si="35"/>
        <v>-1.0700000000000003</v>
      </c>
      <c r="C357" s="42">
        <v>23.8</v>
      </c>
      <c r="D357" s="40" t="s">
        <v>872</v>
      </c>
      <c r="E357" s="6" t="s">
        <v>872</v>
      </c>
      <c r="F357" s="6" t="s">
        <v>873</v>
      </c>
      <c r="G357" s="5" t="s">
        <v>874</v>
      </c>
      <c r="H357" s="6" t="s">
        <v>55</v>
      </c>
      <c r="I357" s="7">
        <f>IF(J357&lt;=100,1,IF(J357&lt;=500,10,IF(J357&lt;=1000,50,IF(J357&lt;1500,100,IF(J357&gt;=1500,100,erro)))))</f>
        <v>1</v>
      </c>
      <c r="J357" s="6">
        <v>50</v>
      </c>
      <c r="K357" s="55">
        <v>24.87</v>
      </c>
      <c r="L357" s="24">
        <f t="shared" si="37"/>
        <v>1243.5</v>
      </c>
    </row>
    <row r="358" spans="1:13" x14ac:dyDescent="0.25">
      <c r="A358" s="4" t="str">
        <f t="shared" si="34"/>
        <v>ok</v>
      </c>
      <c r="B358" s="38">
        <f t="shared" si="35"/>
        <v>-8.5799999999999983</v>
      </c>
      <c r="C358" s="42">
        <v>69.89</v>
      </c>
      <c r="D358" s="40" t="s">
        <v>875</v>
      </c>
      <c r="E358" s="6" t="s">
        <v>875</v>
      </c>
      <c r="F358" s="6" t="s">
        <v>876</v>
      </c>
      <c r="G358" s="5" t="s">
        <v>877</v>
      </c>
      <c r="H358" s="6" t="s">
        <v>55</v>
      </c>
      <c r="I358" s="7">
        <f>IF(J358&lt;=100,1,IF(J358&lt;=500,10,IF(J358&lt;=1000,50,IF(J358&lt;1500,100,IF(J358&gt;=1500,100,erro)))))</f>
        <v>1</v>
      </c>
      <c r="J358" s="6">
        <v>20</v>
      </c>
      <c r="K358" s="55">
        <v>78.47</v>
      </c>
      <c r="L358" s="24">
        <f t="shared" si="37"/>
        <v>1569.4</v>
      </c>
      <c r="M358" s="11"/>
    </row>
    <row r="359" spans="1:13" x14ac:dyDescent="0.25">
      <c r="A359" s="4" t="str">
        <f t="shared" si="34"/>
        <v>ok</v>
      </c>
      <c r="B359" s="38">
        <f t="shared" si="35"/>
        <v>-0.67999999999999972</v>
      </c>
      <c r="C359" s="42">
        <v>34.619999999999997</v>
      </c>
      <c r="D359" s="40" t="s">
        <v>878</v>
      </c>
      <c r="E359" s="6" t="s">
        <v>878</v>
      </c>
      <c r="F359" s="6" t="s">
        <v>879</v>
      </c>
      <c r="G359" s="5" t="s">
        <v>880</v>
      </c>
      <c r="H359" s="6" t="s">
        <v>55</v>
      </c>
      <c r="I359" s="7">
        <f>IF(J359&lt;=100,1,IF(J359&lt;=500,10,IF(J359&lt;=1000,50,IF(J359&lt;1500,100,IF(J359&gt;=1500,100,erro)))))</f>
        <v>1</v>
      </c>
      <c r="J359" s="6">
        <v>20</v>
      </c>
      <c r="K359" s="55">
        <v>35.299999999999997</v>
      </c>
      <c r="L359" s="24">
        <f t="shared" si="37"/>
        <v>706</v>
      </c>
    </row>
    <row r="360" spans="1:13" x14ac:dyDescent="0.25">
      <c r="A360" s="4" t="str">
        <f t="shared" si="34"/>
        <v>ok</v>
      </c>
      <c r="B360" s="38">
        <f t="shared" si="35"/>
        <v>0.83000000000000007</v>
      </c>
      <c r="C360" s="42">
        <v>4.25</v>
      </c>
      <c r="D360" s="40" t="s">
        <v>881</v>
      </c>
      <c r="E360" s="6" t="s">
        <v>881</v>
      </c>
      <c r="F360" s="6" t="s">
        <v>882</v>
      </c>
      <c r="G360" s="5" t="s">
        <v>883</v>
      </c>
      <c r="H360" s="6" t="s">
        <v>55</v>
      </c>
      <c r="I360" s="7">
        <f>IF(J360&lt;=100,1,IF(J360&lt;=500,10,IF(J360&lt;=1000,50,IF(J360&lt;1500,100,IF(J360&gt;=1500,100,erro)))))</f>
        <v>1</v>
      </c>
      <c r="J360" s="6">
        <v>30</v>
      </c>
      <c r="K360" s="55">
        <v>3.42</v>
      </c>
      <c r="L360" s="24">
        <f t="shared" si="37"/>
        <v>102.6</v>
      </c>
    </row>
    <row r="361" spans="1:13" x14ac:dyDescent="0.25">
      <c r="A361" s="4" t="str">
        <f t="shared" si="34"/>
        <v>ok</v>
      </c>
      <c r="B361" s="38">
        <f t="shared" si="35"/>
        <v>-5.0000000000000711E-2</v>
      </c>
      <c r="C361" s="42">
        <v>19.87</v>
      </c>
      <c r="D361" s="40" t="s">
        <v>884</v>
      </c>
      <c r="E361" s="6" t="s">
        <v>884</v>
      </c>
      <c r="F361" s="6" t="s">
        <v>885</v>
      </c>
      <c r="G361" s="5" t="s">
        <v>886</v>
      </c>
      <c r="H361" s="6" t="s">
        <v>55</v>
      </c>
      <c r="I361" s="7">
        <f>IF(J361&lt;=100,1,IF(J361&lt;=500,10,IF(J361&lt;=1000,50,IF(J361&lt;1500,100,IF(J361&gt;=1500,100,erro)))))</f>
        <v>1</v>
      </c>
      <c r="J361" s="6">
        <v>30</v>
      </c>
      <c r="K361" s="55">
        <v>19.920000000000002</v>
      </c>
      <c r="L361" s="24">
        <f t="shared" si="37"/>
        <v>597.6</v>
      </c>
    </row>
    <row r="362" spans="1:13" x14ac:dyDescent="0.25">
      <c r="A362" s="4" t="str">
        <f t="shared" si="34"/>
        <v>ok</v>
      </c>
      <c r="B362" s="38">
        <f t="shared" si="35"/>
        <v>0.72000000000000064</v>
      </c>
      <c r="C362" s="42">
        <v>13.71</v>
      </c>
      <c r="D362" s="40" t="s">
        <v>887</v>
      </c>
      <c r="E362" s="6" t="s">
        <v>887</v>
      </c>
      <c r="F362" s="6" t="s">
        <v>888</v>
      </c>
      <c r="G362" s="5" t="s">
        <v>889</v>
      </c>
      <c r="H362" s="6" t="s">
        <v>55</v>
      </c>
      <c r="I362" s="7">
        <f>IF(J362&lt;=100,1,IF(J362&lt;=500,10,IF(J362&lt;=1000,50,IF(J362&lt;1500,100,IF(J362&gt;=1500,100,erro)))))</f>
        <v>1</v>
      </c>
      <c r="J362" s="6">
        <v>50</v>
      </c>
      <c r="K362" s="55">
        <v>12.99</v>
      </c>
      <c r="L362" s="24">
        <f t="shared" si="37"/>
        <v>649.5</v>
      </c>
    </row>
    <row r="363" spans="1:13" x14ac:dyDescent="0.25">
      <c r="A363" s="4" t="str">
        <f t="shared" si="34"/>
        <v>ok</v>
      </c>
      <c r="B363" s="38">
        <f t="shared" si="35"/>
        <v>-22.100000000000009</v>
      </c>
      <c r="C363" s="42">
        <v>97.99</v>
      </c>
      <c r="D363" s="40" t="s">
        <v>890</v>
      </c>
      <c r="E363" s="6" t="s">
        <v>890</v>
      </c>
      <c r="F363" s="6" t="s">
        <v>891</v>
      </c>
      <c r="G363" s="5" t="s">
        <v>892</v>
      </c>
      <c r="H363" s="6" t="s">
        <v>55</v>
      </c>
      <c r="I363" s="7">
        <f>IF(J363&lt;=100,1,IF(J363&lt;=500,10,IF(J363&lt;=1000,50,IF(J363&lt;1500,100,IF(J363&gt;=1500,100,erro)))))</f>
        <v>1</v>
      </c>
      <c r="J363" s="6">
        <v>15</v>
      </c>
      <c r="K363" s="55">
        <v>120.09</v>
      </c>
      <c r="L363" s="24">
        <f t="shared" si="37"/>
        <v>1801.3500000000001</v>
      </c>
      <c r="M363" s="11"/>
    </row>
    <row r="364" spans="1:13" x14ac:dyDescent="0.25">
      <c r="A364" s="4" t="str">
        <f t="shared" si="34"/>
        <v>ok</v>
      </c>
      <c r="B364" s="38">
        <f t="shared" si="35"/>
        <v>-0.81000000000000227</v>
      </c>
      <c r="C364" s="42">
        <v>82.47</v>
      </c>
      <c r="D364" s="40" t="s">
        <v>893</v>
      </c>
      <c r="E364" s="6" t="s">
        <v>893</v>
      </c>
      <c r="F364" s="6" t="s">
        <v>894</v>
      </c>
      <c r="G364" s="5" t="s">
        <v>895</v>
      </c>
      <c r="H364" s="6" t="s">
        <v>55</v>
      </c>
      <c r="I364" s="7">
        <f>IF(J364&lt;=100,1,IF(J364&lt;=500,10,IF(J364&lt;=1000,50,IF(J364&lt;1500,100,IF(J364&gt;=1500,100,erro)))))</f>
        <v>1</v>
      </c>
      <c r="J364" s="6">
        <v>15</v>
      </c>
      <c r="K364" s="55">
        <v>83.28</v>
      </c>
      <c r="L364" s="24">
        <f t="shared" si="37"/>
        <v>1249.2</v>
      </c>
    </row>
    <row r="365" spans="1:13" ht="28.5" x14ac:dyDescent="0.25">
      <c r="A365" s="4" t="str">
        <f t="shared" si="34"/>
        <v>ok</v>
      </c>
      <c r="B365" s="38">
        <f t="shared" si="35"/>
        <v>0</v>
      </c>
      <c r="C365" s="42"/>
      <c r="D365" s="41" t="s">
        <v>896</v>
      </c>
      <c r="E365" s="19" t="s">
        <v>896</v>
      </c>
      <c r="F365" s="16"/>
      <c r="G365" s="20" t="s">
        <v>897</v>
      </c>
      <c r="H365" s="16"/>
      <c r="I365" s="16"/>
      <c r="J365" s="16"/>
      <c r="K365" s="58"/>
      <c r="L365" s="23"/>
    </row>
    <row r="366" spans="1:13" x14ac:dyDescent="0.25">
      <c r="A366" s="4" t="str">
        <f t="shared" si="34"/>
        <v>ok</v>
      </c>
      <c r="B366" s="38">
        <f t="shared" si="35"/>
        <v>-0.47999999999999865</v>
      </c>
      <c r="C366" s="42">
        <v>10.31</v>
      </c>
      <c r="D366" s="40" t="s">
        <v>2504</v>
      </c>
      <c r="E366" s="9" t="s">
        <v>2504</v>
      </c>
      <c r="F366" s="6" t="s">
        <v>898</v>
      </c>
      <c r="G366" s="5" t="s">
        <v>899</v>
      </c>
      <c r="H366" s="6" t="s">
        <v>45</v>
      </c>
      <c r="I366" s="7">
        <f>IF(J366&lt;=100,1,IF(J366&lt;=500,10,IF(J366&lt;=1000,50,IF(J366&lt;1500,100,IF(J366&gt;=1500,100,erro)))))</f>
        <v>10</v>
      </c>
      <c r="J366" s="6">
        <v>500</v>
      </c>
      <c r="K366" s="55">
        <v>10.79</v>
      </c>
      <c r="L366" s="24">
        <f t="shared" ref="L366:L371" si="38">J366*K366</f>
        <v>5395</v>
      </c>
    </row>
    <row r="367" spans="1:13" x14ac:dyDescent="0.25">
      <c r="A367" s="4" t="str">
        <f t="shared" si="34"/>
        <v>ok</v>
      </c>
      <c r="B367" s="38">
        <f t="shared" si="35"/>
        <v>-0.69999999999999929</v>
      </c>
      <c r="C367" s="42">
        <v>15.45</v>
      </c>
      <c r="D367" s="40" t="s">
        <v>900</v>
      </c>
      <c r="E367" s="6" t="s">
        <v>900</v>
      </c>
      <c r="F367" s="6" t="s">
        <v>901</v>
      </c>
      <c r="G367" s="5" t="s">
        <v>902</v>
      </c>
      <c r="H367" s="6" t="s">
        <v>45</v>
      </c>
      <c r="I367" s="7">
        <f>IF(J367&lt;=100,1,IF(J367&lt;=500,10,IF(J367&lt;=1000,50,IF(J367&lt;1500,100,IF(J367&gt;=1500,100,erro)))))</f>
        <v>10</v>
      </c>
      <c r="J367" s="6">
        <v>500</v>
      </c>
      <c r="K367" s="55">
        <v>16.149999999999999</v>
      </c>
      <c r="L367" s="24">
        <f t="shared" si="38"/>
        <v>8074.9999999999991</v>
      </c>
    </row>
    <row r="368" spans="1:13" x14ac:dyDescent="0.25">
      <c r="A368" s="4" t="str">
        <f t="shared" si="34"/>
        <v>ok</v>
      </c>
      <c r="B368" s="38">
        <f t="shared" si="35"/>
        <v>-1.0599999999999987</v>
      </c>
      <c r="C368" s="42">
        <v>23.26</v>
      </c>
      <c r="D368" s="40" t="s">
        <v>903</v>
      </c>
      <c r="E368" s="7" t="s">
        <v>903</v>
      </c>
      <c r="F368" s="7" t="s">
        <v>904</v>
      </c>
      <c r="G368" s="8" t="s">
        <v>905</v>
      </c>
      <c r="H368" s="7" t="s">
        <v>45</v>
      </c>
      <c r="I368" s="7">
        <f>IF(J368&lt;=100,1,IF(J368&lt;=500,10,IF(J368&lt;=1000,50,IF(J368&lt;1500,100,IF(J368&gt;=1500,100,erro)))))</f>
        <v>10</v>
      </c>
      <c r="J368" s="7">
        <v>500</v>
      </c>
      <c r="K368" s="55">
        <v>24.32</v>
      </c>
      <c r="L368" s="24">
        <f t="shared" si="38"/>
        <v>12160</v>
      </c>
    </row>
    <row r="369" spans="1:12" x14ac:dyDescent="0.25">
      <c r="A369" s="4" t="str">
        <f t="shared" si="34"/>
        <v>ok</v>
      </c>
      <c r="B369" s="38">
        <f t="shared" si="35"/>
        <v>-0.90999999999999659</v>
      </c>
      <c r="C369" s="42">
        <v>19.670000000000002</v>
      </c>
      <c r="D369" s="40" t="s">
        <v>906</v>
      </c>
      <c r="E369" s="7" t="s">
        <v>906</v>
      </c>
      <c r="F369" s="7" t="s">
        <v>907</v>
      </c>
      <c r="G369" s="8" t="s">
        <v>908</v>
      </c>
      <c r="H369" s="7" t="s">
        <v>45</v>
      </c>
      <c r="I369" s="7">
        <f>IF(J369&lt;=100,1,IF(J369&lt;=500,10,IF(J369&lt;=1000,50,IF(J369&lt;1500,100,IF(J369&gt;=1500,100,erro)))))</f>
        <v>10</v>
      </c>
      <c r="J369" s="7">
        <v>200</v>
      </c>
      <c r="K369" s="55">
        <v>20.58</v>
      </c>
      <c r="L369" s="24">
        <f t="shared" si="38"/>
        <v>4116</v>
      </c>
    </row>
    <row r="370" spans="1:12" x14ac:dyDescent="0.25">
      <c r="A370" s="4" t="str">
        <f t="shared" si="34"/>
        <v>ok</v>
      </c>
      <c r="B370" s="38">
        <f t="shared" si="35"/>
        <v>-1.3900000000000006</v>
      </c>
      <c r="C370" s="42">
        <v>29.96</v>
      </c>
      <c r="D370" s="40" t="s">
        <v>909</v>
      </c>
      <c r="E370" s="7" t="s">
        <v>909</v>
      </c>
      <c r="F370" s="7" t="s">
        <v>910</v>
      </c>
      <c r="G370" s="8" t="s">
        <v>911</v>
      </c>
      <c r="H370" s="7" t="s">
        <v>45</v>
      </c>
      <c r="I370" s="7">
        <f>IF(J370&lt;=100,1,IF(J370&lt;=500,10,IF(J370&lt;=1000,50,IF(J370&lt;1500,100,IF(J370&gt;=1500,100,erro)))))</f>
        <v>10</v>
      </c>
      <c r="J370" s="7">
        <v>200</v>
      </c>
      <c r="K370" s="55">
        <v>31.35</v>
      </c>
      <c r="L370" s="24">
        <f t="shared" si="38"/>
        <v>6270</v>
      </c>
    </row>
    <row r="371" spans="1:12" x14ac:dyDescent="0.25">
      <c r="A371" s="4" t="str">
        <f t="shared" si="34"/>
        <v>ok</v>
      </c>
      <c r="B371" s="38">
        <f t="shared" si="35"/>
        <v>-2.009999999999998</v>
      </c>
      <c r="C371" s="42">
        <v>43.6</v>
      </c>
      <c r="D371" s="40" t="s">
        <v>912</v>
      </c>
      <c r="E371" s="7" t="s">
        <v>912</v>
      </c>
      <c r="F371" s="7" t="s">
        <v>913</v>
      </c>
      <c r="G371" s="8" t="s">
        <v>914</v>
      </c>
      <c r="H371" s="7" t="s">
        <v>45</v>
      </c>
      <c r="I371" s="7">
        <f>IF(J371&lt;=100,1,IF(J371&lt;=500,10,IF(J371&lt;=1000,50,IF(J371&lt;1500,100,IF(J371&gt;=1500,100,erro)))))</f>
        <v>10</v>
      </c>
      <c r="J371" s="7">
        <v>200</v>
      </c>
      <c r="K371" s="55">
        <v>45.61</v>
      </c>
      <c r="L371" s="24">
        <f t="shared" si="38"/>
        <v>9122</v>
      </c>
    </row>
    <row r="372" spans="1:12" x14ac:dyDescent="0.25">
      <c r="A372" s="4" t="str">
        <f t="shared" si="34"/>
        <v>CORRIGIR</v>
      </c>
      <c r="B372" s="38">
        <f t="shared" si="35"/>
        <v>0</v>
      </c>
      <c r="C372" s="42"/>
      <c r="D372" s="40"/>
      <c r="E372" s="68" t="s">
        <v>2327</v>
      </c>
      <c r="F372" s="69"/>
      <c r="G372" s="69"/>
      <c r="H372" s="69"/>
      <c r="I372" s="69"/>
      <c r="J372" s="69"/>
      <c r="K372" s="70"/>
      <c r="L372" s="25">
        <f>SUM(L306:L371)</f>
        <v>322628.18</v>
      </c>
    </row>
    <row r="373" spans="1:12" x14ac:dyDescent="0.25">
      <c r="A373" s="4" t="str">
        <f t="shared" si="34"/>
        <v>ok</v>
      </c>
      <c r="B373" s="38">
        <f t="shared" si="35"/>
        <v>0</v>
      </c>
      <c r="C373" s="42"/>
      <c r="D373" s="41" t="s">
        <v>915</v>
      </c>
      <c r="E373" s="17" t="s">
        <v>915</v>
      </c>
      <c r="F373" s="29"/>
      <c r="G373" s="18" t="s">
        <v>916</v>
      </c>
      <c r="H373" s="14"/>
      <c r="I373" s="14"/>
      <c r="J373" s="14"/>
      <c r="K373" s="53"/>
      <c r="L373" s="22"/>
    </row>
    <row r="374" spans="1:12" x14ac:dyDescent="0.25">
      <c r="A374" s="4" t="str">
        <f t="shared" si="34"/>
        <v>ok</v>
      </c>
      <c r="B374" s="38">
        <f t="shared" si="35"/>
        <v>0</v>
      </c>
      <c r="C374" s="42"/>
      <c r="D374" s="41" t="s">
        <v>917</v>
      </c>
      <c r="E374" s="19" t="s">
        <v>917</v>
      </c>
      <c r="F374" s="16"/>
      <c r="G374" s="20" t="s">
        <v>918</v>
      </c>
      <c r="H374" s="16"/>
      <c r="I374" s="16"/>
      <c r="J374" s="16"/>
      <c r="K374" s="54"/>
      <c r="L374" s="23"/>
    </row>
    <row r="375" spans="1:12" s="11" customFormat="1" ht="45" x14ac:dyDescent="0.25">
      <c r="A375" s="4" t="str">
        <f t="shared" si="34"/>
        <v>ok</v>
      </c>
      <c r="B375" s="38">
        <f t="shared" si="35"/>
        <v>135.30999999999995</v>
      </c>
      <c r="C375" s="43">
        <v>1305.33</v>
      </c>
      <c r="D375" s="40" t="s">
        <v>919</v>
      </c>
      <c r="E375" s="7" t="s">
        <v>919</v>
      </c>
      <c r="F375" s="7" t="s">
        <v>920</v>
      </c>
      <c r="G375" s="8" t="s">
        <v>921</v>
      </c>
      <c r="H375" s="7" t="s">
        <v>55</v>
      </c>
      <c r="I375" s="7">
        <f>IF(J375&lt;=100,1,IF(J375&lt;=500,10,IF(J375&lt;=1000,50,IF(J375&lt;1500,100,IF(J375&gt;=1500,100,erro)))))</f>
        <v>1</v>
      </c>
      <c r="J375" s="7">
        <v>3</v>
      </c>
      <c r="K375" s="55">
        <v>1170.02</v>
      </c>
      <c r="L375" s="24">
        <f>J375*K375</f>
        <v>3510.06</v>
      </c>
    </row>
    <row r="376" spans="1:12" s="11" customFormat="1" ht="45" x14ac:dyDescent="0.25">
      <c r="A376" s="4" t="str">
        <f t="shared" si="34"/>
        <v>ok</v>
      </c>
      <c r="B376" s="38">
        <f t="shared" si="35"/>
        <v>99.019999999999982</v>
      </c>
      <c r="C376" s="43">
        <v>2174.75</v>
      </c>
      <c r="D376" s="40" t="s">
        <v>922</v>
      </c>
      <c r="E376" s="7" t="s">
        <v>922</v>
      </c>
      <c r="F376" s="7" t="s">
        <v>923</v>
      </c>
      <c r="G376" s="8" t="s">
        <v>924</v>
      </c>
      <c r="H376" s="7" t="s">
        <v>55</v>
      </c>
      <c r="I376" s="7">
        <f>IF(J376&lt;=100,1,IF(J376&lt;=500,10,IF(J376&lt;=1000,50,IF(J376&lt;1500,100,IF(J376&gt;=1500,100,erro)))))</f>
        <v>1</v>
      </c>
      <c r="J376" s="7">
        <v>3</v>
      </c>
      <c r="K376" s="55">
        <v>2075.73</v>
      </c>
      <c r="L376" s="24">
        <f>J376*K376</f>
        <v>6227.1900000000005</v>
      </c>
    </row>
    <row r="377" spans="1:12" x14ac:dyDescent="0.25">
      <c r="A377" s="4" t="str">
        <f t="shared" si="34"/>
        <v>ok</v>
      </c>
      <c r="B377" s="38">
        <f t="shared" si="35"/>
        <v>0</v>
      </c>
      <c r="C377" s="42"/>
      <c r="D377" s="41" t="s">
        <v>925</v>
      </c>
      <c r="E377" s="19" t="s">
        <v>925</v>
      </c>
      <c r="F377" s="16"/>
      <c r="G377" s="20" t="s">
        <v>926</v>
      </c>
      <c r="H377" s="16"/>
      <c r="I377" s="16"/>
      <c r="J377" s="16"/>
      <c r="K377" s="58"/>
      <c r="L377" s="23"/>
    </row>
    <row r="378" spans="1:12" s="11" customFormat="1" x14ac:dyDescent="0.25">
      <c r="A378" s="4" t="str">
        <f t="shared" si="34"/>
        <v>ok</v>
      </c>
      <c r="B378" s="38">
        <f t="shared" si="35"/>
        <v>-26.589999999999975</v>
      </c>
      <c r="C378" s="42">
        <v>286.17</v>
      </c>
      <c r="D378" s="40" t="s">
        <v>927</v>
      </c>
      <c r="E378" s="7" t="s">
        <v>927</v>
      </c>
      <c r="F378" s="7" t="s">
        <v>928</v>
      </c>
      <c r="G378" s="8" t="s">
        <v>929</v>
      </c>
      <c r="H378" s="7" t="s">
        <v>55</v>
      </c>
      <c r="I378" s="7">
        <f>IF(J378&lt;=100,1,IF(J378&lt;=500,10,IF(J378&lt;=1000,50,IF(J378&lt;1500,100,IF(J378&gt;=1500,100,erro)))))</f>
        <v>1</v>
      </c>
      <c r="J378" s="7">
        <v>5</v>
      </c>
      <c r="K378" s="55">
        <v>312.76</v>
      </c>
      <c r="L378" s="24">
        <f t="shared" ref="L378:L386" si="39">J378*K378</f>
        <v>1563.8</v>
      </c>
    </row>
    <row r="379" spans="1:12" x14ac:dyDescent="0.25">
      <c r="A379" s="4" t="str">
        <f t="shared" si="34"/>
        <v>ok</v>
      </c>
      <c r="B379" s="38">
        <f t="shared" si="35"/>
        <v>18.590000000000032</v>
      </c>
      <c r="C379" s="42">
        <v>437.22</v>
      </c>
      <c r="D379" s="40" t="s">
        <v>930</v>
      </c>
      <c r="E379" s="6" t="s">
        <v>930</v>
      </c>
      <c r="F379" s="6" t="s">
        <v>931</v>
      </c>
      <c r="G379" s="5" t="s">
        <v>932</v>
      </c>
      <c r="H379" s="6" t="s">
        <v>55</v>
      </c>
      <c r="I379" s="7">
        <f>IF(J379&lt;=100,1,IF(J379&lt;=500,10,IF(J379&lt;=1000,50,IF(J379&lt;1500,100,IF(J379&gt;=1500,100,erro)))))</f>
        <v>1</v>
      </c>
      <c r="J379" s="6">
        <v>20</v>
      </c>
      <c r="K379" s="55">
        <v>418.63</v>
      </c>
      <c r="L379" s="24">
        <f t="shared" si="39"/>
        <v>8372.6</v>
      </c>
    </row>
    <row r="380" spans="1:12" x14ac:dyDescent="0.25">
      <c r="A380" s="4" t="str">
        <f t="shared" si="34"/>
        <v>ok</v>
      </c>
      <c r="B380" s="38">
        <f t="shared" si="35"/>
        <v>-4.3999999999999773</v>
      </c>
      <c r="C380" s="42">
        <v>444.99</v>
      </c>
      <c r="D380" s="40" t="s">
        <v>933</v>
      </c>
      <c r="E380" s="6" t="s">
        <v>933</v>
      </c>
      <c r="F380" s="6" t="s">
        <v>934</v>
      </c>
      <c r="G380" s="5" t="s">
        <v>935</v>
      </c>
      <c r="H380" s="6" t="s">
        <v>55</v>
      </c>
      <c r="I380" s="7">
        <f>IF(J380&lt;=100,1,IF(J380&lt;=500,10,IF(J380&lt;=1000,50,IF(J380&lt;1500,100,IF(J380&gt;=1500,100,erro)))))</f>
        <v>1</v>
      </c>
      <c r="J380" s="6">
        <v>10</v>
      </c>
      <c r="K380" s="55">
        <v>449.39</v>
      </c>
      <c r="L380" s="24">
        <f t="shared" si="39"/>
        <v>4493.8999999999996</v>
      </c>
    </row>
    <row r="381" spans="1:12" s="11" customFormat="1" x14ac:dyDescent="0.25">
      <c r="A381" s="4" t="str">
        <f t="shared" si="34"/>
        <v>ok</v>
      </c>
      <c r="B381" s="38">
        <f t="shared" si="35"/>
        <v>-16.360000000000014</v>
      </c>
      <c r="C381" s="42">
        <v>463.14</v>
      </c>
      <c r="D381" s="40" t="s">
        <v>936</v>
      </c>
      <c r="E381" s="7" t="s">
        <v>936</v>
      </c>
      <c r="F381" s="7" t="s">
        <v>937</v>
      </c>
      <c r="G381" s="8" t="s">
        <v>938</v>
      </c>
      <c r="H381" s="7" t="s">
        <v>55</v>
      </c>
      <c r="I381" s="7">
        <f>IF(J381&lt;=100,1,IF(J381&lt;=500,10,IF(J381&lt;=1000,50,IF(J381&lt;1500,100,IF(J381&gt;=1500,100,erro)))))</f>
        <v>1</v>
      </c>
      <c r="J381" s="7">
        <v>10</v>
      </c>
      <c r="K381" s="55">
        <v>479.5</v>
      </c>
      <c r="L381" s="24">
        <f t="shared" si="39"/>
        <v>4795</v>
      </c>
    </row>
    <row r="382" spans="1:12" x14ac:dyDescent="0.25">
      <c r="A382" s="4" t="str">
        <f t="shared" si="34"/>
        <v>ok</v>
      </c>
      <c r="B382" s="38">
        <f t="shared" si="35"/>
        <v>8.8600000000000136</v>
      </c>
      <c r="C382" s="42">
        <v>534.82000000000005</v>
      </c>
      <c r="D382" s="40" t="s">
        <v>939</v>
      </c>
      <c r="E382" s="6" t="s">
        <v>939</v>
      </c>
      <c r="F382" s="6" t="s">
        <v>940</v>
      </c>
      <c r="G382" s="5" t="s">
        <v>941</v>
      </c>
      <c r="H382" s="6" t="s">
        <v>55</v>
      </c>
      <c r="I382" s="7">
        <f>IF(J382&lt;=100,1,IF(J382&lt;=500,10,IF(J382&lt;=1000,50,IF(J382&lt;1500,100,IF(J382&gt;=1500,100,erro)))))</f>
        <v>1</v>
      </c>
      <c r="J382" s="6">
        <v>10</v>
      </c>
      <c r="K382" s="55">
        <v>525.96</v>
      </c>
      <c r="L382" s="24">
        <f t="shared" si="39"/>
        <v>5259.6</v>
      </c>
    </row>
    <row r="383" spans="1:12" x14ac:dyDescent="0.25">
      <c r="A383" s="4" t="str">
        <f t="shared" si="34"/>
        <v>ok</v>
      </c>
      <c r="B383" s="38">
        <f t="shared" si="35"/>
        <v>-0.76000000000000512</v>
      </c>
      <c r="C383" s="42">
        <v>81.75</v>
      </c>
      <c r="D383" s="40" t="s">
        <v>942</v>
      </c>
      <c r="E383" s="6" t="s">
        <v>942</v>
      </c>
      <c r="F383" s="6" t="s">
        <v>943</v>
      </c>
      <c r="G383" s="5" t="s">
        <v>944</v>
      </c>
      <c r="H383" s="6" t="s">
        <v>55</v>
      </c>
      <c r="I383" s="7">
        <f>IF(J383&lt;=100,1,IF(J383&lt;=500,10,IF(J383&lt;=1000,50,IF(J383&lt;1500,100,IF(J383&gt;=1500,100,erro)))))</f>
        <v>1</v>
      </c>
      <c r="J383" s="6">
        <v>50</v>
      </c>
      <c r="K383" s="55">
        <v>82.51</v>
      </c>
      <c r="L383" s="24">
        <f t="shared" si="39"/>
        <v>4125.5</v>
      </c>
    </row>
    <row r="384" spans="1:12" ht="45" x14ac:dyDescent="0.25">
      <c r="A384" s="4" t="str">
        <f t="shared" si="34"/>
        <v>ok</v>
      </c>
      <c r="B384" s="38">
        <f t="shared" si="35"/>
        <v>108.10000000000002</v>
      </c>
      <c r="C384" s="43">
        <v>1096.98</v>
      </c>
      <c r="D384" s="40" t="s">
        <v>945</v>
      </c>
      <c r="E384" s="6" t="s">
        <v>945</v>
      </c>
      <c r="F384" s="6" t="s">
        <v>946</v>
      </c>
      <c r="G384" s="5" t="s">
        <v>947</v>
      </c>
      <c r="H384" s="6" t="s">
        <v>55</v>
      </c>
      <c r="I384" s="7">
        <f>IF(J384&lt;=100,1,IF(J384&lt;=500,10,IF(J384&lt;=1000,50,IF(J384&lt;1500,100,IF(J384&gt;=1500,100,erro)))))</f>
        <v>1</v>
      </c>
      <c r="J384" s="6">
        <v>8</v>
      </c>
      <c r="K384" s="55">
        <v>988.88</v>
      </c>
      <c r="L384" s="24">
        <f t="shared" si="39"/>
        <v>7911.04</v>
      </c>
    </row>
    <row r="385" spans="1:12" s="11" customFormat="1" ht="45" x14ac:dyDescent="0.25">
      <c r="A385" s="4" t="str">
        <f t="shared" si="34"/>
        <v>ok</v>
      </c>
      <c r="B385" s="38">
        <f t="shared" si="35"/>
        <v>-54.620000000000118</v>
      </c>
      <c r="C385" s="43">
        <v>1121.83</v>
      </c>
      <c r="D385" s="40" t="s">
        <v>948</v>
      </c>
      <c r="E385" s="7" t="s">
        <v>948</v>
      </c>
      <c r="F385" s="7" t="s">
        <v>949</v>
      </c>
      <c r="G385" s="8" t="s">
        <v>950</v>
      </c>
      <c r="H385" s="7" t="s">
        <v>55</v>
      </c>
      <c r="I385" s="7">
        <f>IF(J385&lt;=100,1,IF(J385&lt;=500,10,IF(J385&lt;=1000,50,IF(J385&lt;1500,100,IF(J385&gt;=1500,100,erro)))))</f>
        <v>1</v>
      </c>
      <c r="J385" s="7">
        <v>3</v>
      </c>
      <c r="K385" s="55">
        <v>1176.45</v>
      </c>
      <c r="L385" s="24">
        <f t="shared" si="39"/>
        <v>3529.3500000000004</v>
      </c>
    </row>
    <row r="386" spans="1:12" s="11" customFormat="1" ht="30" x14ac:dyDescent="0.25">
      <c r="A386" s="4" t="str">
        <f t="shared" si="34"/>
        <v>ok</v>
      </c>
      <c r="B386" s="38">
        <f t="shared" si="35"/>
        <v>19.460000000000036</v>
      </c>
      <c r="C386" s="43">
        <v>1663.42</v>
      </c>
      <c r="D386" s="40" t="s">
        <v>951</v>
      </c>
      <c r="E386" s="7" t="s">
        <v>951</v>
      </c>
      <c r="F386" s="7" t="s">
        <v>952</v>
      </c>
      <c r="G386" s="8" t="s">
        <v>953</v>
      </c>
      <c r="H386" s="7" t="s">
        <v>55</v>
      </c>
      <c r="I386" s="7">
        <f>IF(J386&lt;=100,1,IF(J386&lt;=500,10,IF(J386&lt;=1000,50,IF(J386&lt;1500,100,IF(J386&gt;=1500,100,erro)))))</f>
        <v>1</v>
      </c>
      <c r="J386" s="7">
        <v>3</v>
      </c>
      <c r="K386" s="55">
        <v>1643.96</v>
      </c>
      <c r="L386" s="24">
        <f t="shared" si="39"/>
        <v>4931.88</v>
      </c>
    </row>
    <row r="387" spans="1:12" x14ac:dyDescent="0.25">
      <c r="A387" s="4" t="str">
        <f t="shared" si="34"/>
        <v>ok</v>
      </c>
      <c r="B387" s="38">
        <f t="shared" si="35"/>
        <v>0</v>
      </c>
      <c r="C387" s="42"/>
      <c r="D387" s="41" t="s">
        <v>954</v>
      </c>
      <c r="E387" s="19" t="s">
        <v>954</v>
      </c>
      <c r="F387" s="16"/>
      <c r="G387" s="20" t="s">
        <v>955</v>
      </c>
      <c r="H387" s="16"/>
      <c r="I387" s="16"/>
      <c r="J387" s="16"/>
      <c r="K387" s="58"/>
      <c r="L387" s="23"/>
    </row>
    <row r="388" spans="1:12" s="11" customFormat="1" x14ac:dyDescent="0.25">
      <c r="A388" s="4" t="str">
        <f t="shared" si="34"/>
        <v>ok</v>
      </c>
      <c r="B388" s="38">
        <f t="shared" si="35"/>
        <v>-7.3499999999999943</v>
      </c>
      <c r="C388" s="42">
        <v>146.37</v>
      </c>
      <c r="D388" s="40" t="s">
        <v>956</v>
      </c>
      <c r="E388" s="7" t="s">
        <v>956</v>
      </c>
      <c r="F388" s="7" t="s">
        <v>957</v>
      </c>
      <c r="G388" s="8" t="s">
        <v>958</v>
      </c>
      <c r="H388" s="7" t="s">
        <v>55</v>
      </c>
      <c r="I388" s="7">
        <f>IF(J388&lt;=100,1,IF(J388&lt;=500,10,IF(J388&lt;=1000,50,IF(J388&lt;1500,100,IF(J388&gt;=1500,100,erro)))))</f>
        <v>1</v>
      </c>
      <c r="J388" s="7">
        <v>10</v>
      </c>
      <c r="K388" s="55">
        <v>153.72</v>
      </c>
      <c r="L388" s="24">
        <f t="shared" ref="L388:L403" si="40">J388*K388</f>
        <v>1537.2</v>
      </c>
    </row>
    <row r="389" spans="1:12" s="11" customFormat="1" ht="30" x14ac:dyDescent="0.25">
      <c r="A389" s="4" t="str">
        <f t="shared" si="34"/>
        <v>ok</v>
      </c>
      <c r="B389" s="38">
        <f t="shared" si="35"/>
        <v>14.310000000000002</v>
      </c>
      <c r="C389" s="42">
        <v>210.97</v>
      </c>
      <c r="D389" s="40" t="s">
        <v>959</v>
      </c>
      <c r="E389" s="7" t="s">
        <v>959</v>
      </c>
      <c r="F389" s="7" t="s">
        <v>960</v>
      </c>
      <c r="G389" s="8" t="s">
        <v>961</v>
      </c>
      <c r="H389" s="7" t="s">
        <v>55</v>
      </c>
      <c r="I389" s="7">
        <f>IF(J389&lt;=100,1,IF(J389&lt;=500,10,IF(J389&lt;=1000,50,IF(J389&lt;1500,100,IF(J389&gt;=1500,100,erro)))))</f>
        <v>1</v>
      </c>
      <c r="J389" s="7">
        <v>10</v>
      </c>
      <c r="K389" s="55">
        <v>196.66</v>
      </c>
      <c r="L389" s="24">
        <f t="shared" si="40"/>
        <v>1966.6</v>
      </c>
    </row>
    <row r="390" spans="1:12" s="11" customFormat="1" x14ac:dyDescent="0.25">
      <c r="A390" s="4" t="str">
        <f t="shared" si="34"/>
        <v>ok</v>
      </c>
      <c r="B390" s="38">
        <f t="shared" si="35"/>
        <v>-0.10999999999999943</v>
      </c>
      <c r="C390" s="42">
        <v>32.54</v>
      </c>
      <c r="D390" s="40" t="s">
        <v>962</v>
      </c>
      <c r="E390" s="7" t="s">
        <v>962</v>
      </c>
      <c r="F390" s="7" t="s">
        <v>963</v>
      </c>
      <c r="G390" s="8" t="s">
        <v>964</v>
      </c>
      <c r="H390" s="7" t="s">
        <v>55</v>
      </c>
      <c r="I390" s="7">
        <f>IF(J390&lt;=100,1,IF(J390&lt;=500,10,IF(J390&lt;=1000,50,IF(J390&lt;1500,100,IF(J390&gt;=1500,100,erro)))))</f>
        <v>10</v>
      </c>
      <c r="J390" s="7">
        <v>120</v>
      </c>
      <c r="K390" s="55">
        <v>32.65</v>
      </c>
      <c r="L390" s="24">
        <f t="shared" si="40"/>
        <v>3918</v>
      </c>
    </row>
    <row r="391" spans="1:12" s="11" customFormat="1" ht="30" x14ac:dyDescent="0.25">
      <c r="A391" s="4" t="str">
        <f t="shared" ref="A391:A449" si="41">IF(D391=E391,"ok","CORRIGIR")</f>
        <v>ok</v>
      </c>
      <c r="B391" s="38">
        <f t="shared" ref="B391:B449" si="42">C391-K391</f>
        <v>-0.79999999999999716</v>
      </c>
      <c r="C391" s="42">
        <v>117.39</v>
      </c>
      <c r="D391" s="40" t="s">
        <v>965</v>
      </c>
      <c r="E391" s="7" t="s">
        <v>965</v>
      </c>
      <c r="F391" s="7" t="s">
        <v>966</v>
      </c>
      <c r="G391" s="8" t="s">
        <v>967</v>
      </c>
      <c r="H391" s="7" t="s">
        <v>55</v>
      </c>
      <c r="I391" s="7">
        <f>IF(J391&lt;=100,1,IF(J391&lt;=500,10,IF(J391&lt;=1000,50,IF(J391&lt;1500,100,IF(J391&gt;=1500,100,erro)))))</f>
        <v>1</v>
      </c>
      <c r="J391" s="7">
        <v>5</v>
      </c>
      <c r="K391" s="55">
        <v>118.19</v>
      </c>
      <c r="L391" s="24">
        <f t="shared" si="40"/>
        <v>590.95000000000005</v>
      </c>
    </row>
    <row r="392" spans="1:12" s="11" customFormat="1" ht="30" x14ac:dyDescent="0.25">
      <c r="A392" s="4" t="str">
        <f t="shared" si="41"/>
        <v>ok</v>
      </c>
      <c r="B392" s="38">
        <f t="shared" si="42"/>
        <v>-0.90999999999999659</v>
      </c>
      <c r="C392" s="42">
        <v>150.65</v>
      </c>
      <c r="D392" s="40" t="s">
        <v>968</v>
      </c>
      <c r="E392" s="7" t="s">
        <v>968</v>
      </c>
      <c r="F392" s="7" t="s">
        <v>969</v>
      </c>
      <c r="G392" s="8" t="s">
        <v>970</v>
      </c>
      <c r="H392" s="7" t="s">
        <v>55</v>
      </c>
      <c r="I392" s="7">
        <f>IF(J392&lt;=100,1,IF(J392&lt;=500,10,IF(J392&lt;=1000,50,IF(J392&lt;1500,100,IF(J392&gt;=1500,100,erro)))))</f>
        <v>1</v>
      </c>
      <c r="J392" s="7">
        <v>5</v>
      </c>
      <c r="K392" s="55">
        <v>151.56</v>
      </c>
      <c r="L392" s="24">
        <f t="shared" si="40"/>
        <v>757.8</v>
      </c>
    </row>
    <row r="393" spans="1:12" s="11" customFormat="1" ht="30" x14ac:dyDescent="0.25">
      <c r="A393" s="4" t="str">
        <f t="shared" si="41"/>
        <v>ok</v>
      </c>
      <c r="B393" s="38">
        <f t="shared" si="42"/>
        <v>-1.8800000000000239</v>
      </c>
      <c r="C393" s="42">
        <v>210.2</v>
      </c>
      <c r="D393" s="40" t="s">
        <v>971</v>
      </c>
      <c r="E393" s="7" t="s">
        <v>971</v>
      </c>
      <c r="F393" s="7" t="s">
        <v>972</v>
      </c>
      <c r="G393" s="8" t="s">
        <v>973</v>
      </c>
      <c r="H393" s="7" t="s">
        <v>55</v>
      </c>
      <c r="I393" s="7">
        <f>IF(J393&lt;=100,1,IF(J393&lt;=500,10,IF(J393&lt;=1000,50,IF(J393&lt;1500,100,IF(J393&gt;=1500,100,erro)))))</f>
        <v>1</v>
      </c>
      <c r="J393" s="7">
        <v>5</v>
      </c>
      <c r="K393" s="55">
        <v>212.08</v>
      </c>
      <c r="L393" s="24">
        <f t="shared" si="40"/>
        <v>1060.4000000000001</v>
      </c>
    </row>
    <row r="394" spans="1:12" x14ac:dyDescent="0.25">
      <c r="A394" s="4" t="str">
        <f t="shared" si="41"/>
        <v>ok</v>
      </c>
      <c r="B394" s="38">
        <f t="shared" si="42"/>
        <v>-0.17999999999999972</v>
      </c>
      <c r="C394" s="42">
        <v>7.79</v>
      </c>
      <c r="D394" s="40" t="s">
        <v>974</v>
      </c>
      <c r="E394" s="6" t="s">
        <v>974</v>
      </c>
      <c r="F394" s="6" t="s">
        <v>975</v>
      </c>
      <c r="G394" s="5" t="s">
        <v>976</v>
      </c>
      <c r="H394" s="6" t="s">
        <v>55</v>
      </c>
      <c r="I394" s="7">
        <f>IF(J394&lt;=100,1,IF(J394&lt;=500,10,IF(J394&lt;=1000,50,IF(J394&lt;1500,100,IF(J394&gt;=1500,100,erro)))))</f>
        <v>10</v>
      </c>
      <c r="J394" s="6">
        <v>200</v>
      </c>
      <c r="K394" s="55">
        <v>7.97</v>
      </c>
      <c r="L394" s="24">
        <f t="shared" si="40"/>
        <v>1594</v>
      </c>
    </row>
    <row r="395" spans="1:12" s="11" customFormat="1" ht="30" x14ac:dyDescent="0.25">
      <c r="A395" s="4" t="str">
        <f t="shared" si="41"/>
        <v>ok</v>
      </c>
      <c r="B395" s="38">
        <f t="shared" si="42"/>
        <v>-15.079999999999998</v>
      </c>
      <c r="C395" s="42">
        <v>108.74</v>
      </c>
      <c r="D395" s="40" t="s">
        <v>977</v>
      </c>
      <c r="E395" s="7" t="s">
        <v>977</v>
      </c>
      <c r="F395" s="7" t="s">
        <v>978</v>
      </c>
      <c r="G395" s="8" t="s">
        <v>979</v>
      </c>
      <c r="H395" s="7" t="s">
        <v>55</v>
      </c>
      <c r="I395" s="7">
        <f>IF(J395&lt;=100,1,IF(J395&lt;=500,10,IF(J395&lt;=1000,50,IF(J395&lt;1500,100,IF(J395&gt;=1500,100,erro)))))</f>
        <v>1</v>
      </c>
      <c r="J395" s="7">
        <v>5</v>
      </c>
      <c r="K395" s="55">
        <v>123.82</v>
      </c>
      <c r="L395" s="24">
        <f t="shared" si="40"/>
        <v>619.09999999999991</v>
      </c>
    </row>
    <row r="396" spans="1:12" x14ac:dyDescent="0.25">
      <c r="A396" s="4" t="str">
        <f t="shared" si="41"/>
        <v>ok</v>
      </c>
      <c r="B396" s="38">
        <f t="shared" si="42"/>
        <v>-0.16000000000000014</v>
      </c>
      <c r="C396" s="42">
        <v>7.33</v>
      </c>
      <c r="D396" s="40" t="s">
        <v>980</v>
      </c>
      <c r="E396" s="6" t="s">
        <v>980</v>
      </c>
      <c r="F396" s="6" t="s">
        <v>981</v>
      </c>
      <c r="G396" s="5" t="s">
        <v>982</v>
      </c>
      <c r="H396" s="6" t="s">
        <v>55</v>
      </c>
      <c r="I396" s="7">
        <f>IF(J396&lt;=100,1,IF(J396&lt;=500,10,IF(J396&lt;=1000,50,IF(J396&lt;1500,100,IF(J396&gt;=1500,100,erro)))))</f>
        <v>10</v>
      </c>
      <c r="J396" s="6">
        <v>200</v>
      </c>
      <c r="K396" s="55">
        <v>7.49</v>
      </c>
      <c r="L396" s="24">
        <f t="shared" si="40"/>
        <v>1498</v>
      </c>
    </row>
    <row r="397" spans="1:12" x14ac:dyDescent="0.25">
      <c r="A397" s="4" t="str">
        <f t="shared" si="41"/>
        <v>ok</v>
      </c>
      <c r="B397" s="38">
        <f t="shared" si="42"/>
        <v>-0.45999999999999908</v>
      </c>
      <c r="C397" s="42">
        <v>12.58</v>
      </c>
      <c r="D397" s="40" t="s">
        <v>983</v>
      </c>
      <c r="E397" s="6" t="s">
        <v>983</v>
      </c>
      <c r="F397" s="6" t="s">
        <v>984</v>
      </c>
      <c r="G397" s="5" t="s">
        <v>985</v>
      </c>
      <c r="H397" s="6" t="s">
        <v>55</v>
      </c>
      <c r="I397" s="7">
        <f>IF(J397&lt;=100,1,IF(J397&lt;=500,10,IF(J397&lt;=1000,50,IF(J397&lt;1500,100,IF(J397&gt;=1500,100,erro)))))</f>
        <v>1</v>
      </c>
      <c r="J397" s="6">
        <v>50</v>
      </c>
      <c r="K397" s="55">
        <v>13.04</v>
      </c>
      <c r="L397" s="24">
        <f t="shared" si="40"/>
        <v>652</v>
      </c>
    </row>
    <row r="398" spans="1:12" x14ac:dyDescent="0.25">
      <c r="A398" s="4" t="str">
        <f t="shared" si="41"/>
        <v>ok</v>
      </c>
      <c r="B398" s="38">
        <f t="shared" si="42"/>
        <v>-0.28999999999999915</v>
      </c>
      <c r="C398" s="42">
        <v>9.08</v>
      </c>
      <c r="D398" s="40" t="s">
        <v>986</v>
      </c>
      <c r="E398" s="6" t="s">
        <v>986</v>
      </c>
      <c r="F398" s="6" t="s">
        <v>987</v>
      </c>
      <c r="G398" s="5" t="s">
        <v>988</v>
      </c>
      <c r="H398" s="6" t="s">
        <v>55</v>
      </c>
      <c r="I398" s="7">
        <f>IF(J398&lt;=100,1,IF(J398&lt;=500,10,IF(J398&lt;=1000,50,IF(J398&lt;1500,100,IF(J398&gt;=1500,100,erro)))))</f>
        <v>1</v>
      </c>
      <c r="J398" s="6">
        <v>100</v>
      </c>
      <c r="K398" s="55">
        <v>9.3699999999999992</v>
      </c>
      <c r="L398" s="24">
        <f t="shared" si="40"/>
        <v>936.99999999999989</v>
      </c>
    </row>
    <row r="399" spans="1:12" x14ac:dyDescent="0.25">
      <c r="A399" s="4" t="str">
        <f t="shared" si="41"/>
        <v>ok</v>
      </c>
      <c r="B399" s="38">
        <f t="shared" si="42"/>
        <v>-4.1899999999999977</v>
      </c>
      <c r="C399" s="42">
        <v>49.11</v>
      </c>
      <c r="D399" s="40" t="s">
        <v>989</v>
      </c>
      <c r="E399" s="6" t="s">
        <v>989</v>
      </c>
      <c r="F399" s="6" t="s">
        <v>990</v>
      </c>
      <c r="G399" s="5" t="s">
        <v>991</v>
      </c>
      <c r="H399" s="6" t="s">
        <v>55</v>
      </c>
      <c r="I399" s="7">
        <f>IF(J399&lt;=100,1,IF(J399&lt;=500,10,IF(J399&lt;=1000,50,IF(J399&lt;1500,100,IF(J399&gt;=1500,100,erro)))))</f>
        <v>1</v>
      </c>
      <c r="J399" s="6">
        <v>50</v>
      </c>
      <c r="K399" s="55">
        <v>53.3</v>
      </c>
      <c r="L399" s="24">
        <f t="shared" si="40"/>
        <v>2665</v>
      </c>
    </row>
    <row r="400" spans="1:12" x14ac:dyDescent="0.25">
      <c r="A400" s="4" t="str">
        <f t="shared" si="41"/>
        <v>ok</v>
      </c>
      <c r="B400" s="38">
        <f t="shared" si="42"/>
        <v>0.76999999999999602</v>
      </c>
      <c r="C400" s="42">
        <v>82.14</v>
      </c>
      <c r="D400" s="40" t="s">
        <v>992</v>
      </c>
      <c r="E400" s="6" t="s">
        <v>992</v>
      </c>
      <c r="F400" s="6" t="s">
        <v>993</v>
      </c>
      <c r="G400" s="5" t="s">
        <v>994</v>
      </c>
      <c r="H400" s="6" t="s">
        <v>55</v>
      </c>
      <c r="I400" s="7">
        <f>IF(J400&lt;=100,1,IF(J400&lt;=500,10,IF(J400&lt;=1000,50,IF(J400&lt;1500,100,IF(J400&gt;=1500,100,erro)))))</f>
        <v>1</v>
      </c>
      <c r="J400" s="6">
        <v>50</v>
      </c>
      <c r="K400" s="55">
        <v>81.37</v>
      </c>
      <c r="L400" s="24">
        <f t="shared" si="40"/>
        <v>4068.5</v>
      </c>
    </row>
    <row r="401" spans="1:12" x14ac:dyDescent="0.25">
      <c r="A401" s="4" t="str">
        <f t="shared" si="41"/>
        <v>ok</v>
      </c>
      <c r="B401" s="38">
        <f t="shared" si="42"/>
        <v>-4.4700000000000131</v>
      </c>
      <c r="C401" s="42">
        <v>121.82</v>
      </c>
      <c r="D401" s="40" t="s">
        <v>995</v>
      </c>
      <c r="E401" s="6" t="s">
        <v>995</v>
      </c>
      <c r="F401" s="6" t="s">
        <v>996</v>
      </c>
      <c r="G401" s="5" t="s">
        <v>997</v>
      </c>
      <c r="H401" s="6" t="s">
        <v>55</v>
      </c>
      <c r="I401" s="7">
        <f>IF(J401&lt;=100,1,IF(J401&lt;=500,10,IF(J401&lt;=1000,50,IF(J401&lt;1500,100,IF(J401&gt;=1500,100,erro)))))</f>
        <v>1</v>
      </c>
      <c r="J401" s="6">
        <v>50</v>
      </c>
      <c r="K401" s="55">
        <v>126.29</v>
      </c>
      <c r="L401" s="24">
        <f t="shared" si="40"/>
        <v>6314.5</v>
      </c>
    </row>
    <row r="402" spans="1:12" s="11" customFormat="1" x14ac:dyDescent="0.25">
      <c r="A402" s="4" t="str">
        <f t="shared" si="41"/>
        <v>ok</v>
      </c>
      <c r="B402" s="38">
        <f t="shared" si="42"/>
        <v>-1.0599999999999739</v>
      </c>
      <c r="C402" s="42">
        <v>171.86</v>
      </c>
      <c r="D402" s="40" t="s">
        <v>998</v>
      </c>
      <c r="E402" s="7" t="s">
        <v>998</v>
      </c>
      <c r="F402" s="7" t="s">
        <v>999</v>
      </c>
      <c r="G402" s="8" t="s">
        <v>1000</v>
      </c>
      <c r="H402" s="7" t="s">
        <v>55</v>
      </c>
      <c r="I402" s="7">
        <f>IF(J402&lt;=100,1,IF(J402&lt;=500,10,IF(J402&lt;=1000,50,IF(J402&lt;1500,100,IF(J402&gt;=1500,100,erro)))))</f>
        <v>1</v>
      </c>
      <c r="J402" s="7">
        <v>20</v>
      </c>
      <c r="K402" s="55">
        <v>172.92</v>
      </c>
      <c r="L402" s="24">
        <f t="shared" si="40"/>
        <v>3458.3999999999996</v>
      </c>
    </row>
    <row r="403" spans="1:12" x14ac:dyDescent="0.25">
      <c r="A403" s="4" t="str">
        <f t="shared" si="41"/>
        <v>ok</v>
      </c>
      <c r="B403" s="38">
        <f t="shared" si="42"/>
        <v>0.64999999999999858</v>
      </c>
      <c r="C403" s="42">
        <v>10.039999999999999</v>
      </c>
      <c r="D403" s="40" t="s">
        <v>1001</v>
      </c>
      <c r="E403" s="6" t="s">
        <v>1001</v>
      </c>
      <c r="F403" s="6" t="s">
        <v>1002</v>
      </c>
      <c r="G403" s="5" t="s">
        <v>1003</v>
      </c>
      <c r="H403" s="6" t="s">
        <v>55</v>
      </c>
      <c r="I403" s="7">
        <f>IF(J403&lt;=100,1,IF(J403&lt;=500,10,IF(J403&lt;=1000,50,IF(J403&lt;1500,100,IF(J403&gt;=1500,100,erro)))))</f>
        <v>1</v>
      </c>
      <c r="J403" s="6">
        <v>50</v>
      </c>
      <c r="K403" s="55">
        <v>9.39</v>
      </c>
      <c r="L403" s="24">
        <f t="shared" si="40"/>
        <v>469.5</v>
      </c>
    </row>
    <row r="404" spans="1:12" x14ac:dyDescent="0.25">
      <c r="A404" s="4" t="str">
        <f t="shared" si="41"/>
        <v>ok</v>
      </c>
      <c r="B404" s="38">
        <f t="shared" si="42"/>
        <v>0</v>
      </c>
      <c r="C404" s="42"/>
      <c r="D404" s="41" t="s">
        <v>1004</v>
      </c>
      <c r="E404" s="19" t="s">
        <v>1004</v>
      </c>
      <c r="F404" s="16"/>
      <c r="G404" s="20" t="s">
        <v>1005</v>
      </c>
      <c r="H404" s="16"/>
      <c r="I404" s="16"/>
      <c r="J404" s="16"/>
      <c r="K404" s="58"/>
      <c r="L404" s="23"/>
    </row>
    <row r="405" spans="1:12" s="11" customFormat="1" ht="30" x14ac:dyDescent="0.25">
      <c r="A405" s="4" t="str">
        <f t="shared" si="41"/>
        <v>ok</v>
      </c>
      <c r="B405" s="38">
        <f t="shared" si="42"/>
        <v>-0.52000000000000313</v>
      </c>
      <c r="C405" s="42">
        <v>45.33</v>
      </c>
      <c r="D405" s="40" t="s">
        <v>1006</v>
      </c>
      <c r="E405" s="7" t="s">
        <v>1006</v>
      </c>
      <c r="F405" s="7" t="s">
        <v>1007</v>
      </c>
      <c r="G405" s="8" t="s">
        <v>1008</v>
      </c>
      <c r="H405" s="7" t="s">
        <v>45</v>
      </c>
      <c r="I405" s="7">
        <f>IF(J405&lt;=100,1,IF(J405&lt;=500,10,IF(J405&lt;=1000,50,IF(J405&lt;1500,100,IF(J405&gt;=1500,100,erro)))))</f>
        <v>1</v>
      </c>
      <c r="J405" s="7">
        <v>100</v>
      </c>
      <c r="K405" s="55">
        <v>45.85</v>
      </c>
      <c r="L405" s="24">
        <f>J405*K405</f>
        <v>4585</v>
      </c>
    </row>
    <row r="406" spans="1:12" s="11" customFormat="1" ht="30" x14ac:dyDescent="0.25">
      <c r="A406" s="4" t="str">
        <f t="shared" si="41"/>
        <v>ok</v>
      </c>
      <c r="B406" s="38">
        <f t="shared" si="42"/>
        <v>-0.60000000000000142</v>
      </c>
      <c r="C406" s="42">
        <v>54.4</v>
      </c>
      <c r="D406" s="40" t="s">
        <v>1009</v>
      </c>
      <c r="E406" s="7" t="s">
        <v>1009</v>
      </c>
      <c r="F406" s="7" t="s">
        <v>1010</v>
      </c>
      <c r="G406" s="8" t="s">
        <v>1011</v>
      </c>
      <c r="H406" s="7" t="s">
        <v>45</v>
      </c>
      <c r="I406" s="7">
        <f>IF(J406&lt;=100,1,IF(J406&lt;=500,10,IF(J406&lt;=1000,50,IF(J406&lt;1500,100,IF(J406&gt;=1500,100,erro)))))</f>
        <v>1</v>
      </c>
      <c r="J406" s="7">
        <v>100</v>
      </c>
      <c r="K406" s="55">
        <v>55</v>
      </c>
      <c r="L406" s="24">
        <f>J406*K406</f>
        <v>5500</v>
      </c>
    </row>
    <row r="407" spans="1:12" x14ac:dyDescent="0.25">
      <c r="A407" s="4" t="str">
        <f t="shared" si="41"/>
        <v>ok</v>
      </c>
      <c r="B407" s="38">
        <f t="shared" si="42"/>
        <v>0</v>
      </c>
      <c r="C407" s="42"/>
      <c r="D407" s="41" t="s">
        <v>1012</v>
      </c>
      <c r="E407" s="19" t="s">
        <v>1012</v>
      </c>
      <c r="F407" s="16"/>
      <c r="G407" s="20" t="s">
        <v>1013</v>
      </c>
      <c r="H407" s="16"/>
      <c r="I407" s="16"/>
      <c r="J407" s="16"/>
      <c r="K407" s="58"/>
      <c r="L407" s="23"/>
    </row>
    <row r="408" spans="1:12" x14ac:dyDescent="0.25">
      <c r="A408" s="4" t="str">
        <f t="shared" si="41"/>
        <v>ok</v>
      </c>
      <c r="B408" s="38">
        <f t="shared" si="42"/>
        <v>-0.13000000000000078</v>
      </c>
      <c r="C408" s="42">
        <v>12.78</v>
      </c>
      <c r="D408" s="40" t="s">
        <v>1014</v>
      </c>
      <c r="E408" s="6" t="s">
        <v>1014</v>
      </c>
      <c r="F408" s="6" t="s">
        <v>1015</v>
      </c>
      <c r="G408" s="5" t="s">
        <v>1016</v>
      </c>
      <c r="H408" s="6" t="s">
        <v>45</v>
      </c>
      <c r="I408" s="7">
        <f>IF(J408&lt;=100,1,IF(J408&lt;=500,10,IF(J408&lt;=1000,50,IF(J408&lt;1500,100,IF(J408&gt;=1500,100,erro)))))</f>
        <v>1</v>
      </c>
      <c r="J408" s="6">
        <v>100</v>
      </c>
      <c r="K408" s="55">
        <v>12.91</v>
      </c>
      <c r="L408" s="24">
        <f t="shared" ref="L408:L437" si="43">J408*K408</f>
        <v>1291</v>
      </c>
    </row>
    <row r="409" spans="1:12" ht="30" x14ac:dyDescent="0.25">
      <c r="A409" s="4" t="str">
        <f t="shared" si="41"/>
        <v>ok</v>
      </c>
      <c r="B409" s="38">
        <f t="shared" si="42"/>
        <v>2.9999999999997584E-2</v>
      </c>
      <c r="C409" s="42">
        <v>17.88</v>
      </c>
      <c r="D409" s="40" t="s">
        <v>1017</v>
      </c>
      <c r="E409" s="6" t="s">
        <v>1017</v>
      </c>
      <c r="F409" s="6" t="s">
        <v>1018</v>
      </c>
      <c r="G409" s="5" t="s">
        <v>1019</v>
      </c>
      <c r="H409" s="6" t="s">
        <v>55</v>
      </c>
      <c r="I409" s="7">
        <f>IF(J409&lt;=100,1,IF(J409&lt;=500,10,IF(J409&lt;=1000,50,IF(J409&lt;1500,100,IF(J409&gt;=1500,100,erro)))))</f>
        <v>10</v>
      </c>
      <c r="J409" s="6">
        <v>200</v>
      </c>
      <c r="K409" s="55">
        <v>17.850000000000001</v>
      </c>
      <c r="L409" s="24">
        <f t="shared" si="43"/>
        <v>3570.0000000000005</v>
      </c>
    </row>
    <row r="410" spans="1:12" ht="30" x14ac:dyDescent="0.25">
      <c r="A410" s="4" t="str">
        <f t="shared" si="41"/>
        <v>ok</v>
      </c>
      <c r="B410" s="38">
        <f t="shared" si="42"/>
        <v>-1.4000000000000021</v>
      </c>
      <c r="C410" s="42">
        <v>21.06</v>
      </c>
      <c r="D410" s="40" t="s">
        <v>1020</v>
      </c>
      <c r="E410" s="6" t="s">
        <v>1020</v>
      </c>
      <c r="F410" s="6" t="s">
        <v>1021</v>
      </c>
      <c r="G410" s="5" t="s">
        <v>1022</v>
      </c>
      <c r="H410" s="6" t="s">
        <v>55</v>
      </c>
      <c r="I410" s="7">
        <f>IF(J410&lt;=100,1,IF(J410&lt;=500,10,IF(J410&lt;=1000,50,IF(J410&lt;1500,100,IF(J410&gt;=1500,100,erro)))))</f>
        <v>10</v>
      </c>
      <c r="J410" s="6">
        <v>200</v>
      </c>
      <c r="K410" s="55">
        <v>22.46</v>
      </c>
      <c r="L410" s="24">
        <f t="shared" si="43"/>
        <v>4492</v>
      </c>
    </row>
    <row r="411" spans="1:12" ht="30" x14ac:dyDescent="0.25">
      <c r="A411" s="4" t="str">
        <f t="shared" si="41"/>
        <v>ok</v>
      </c>
      <c r="B411" s="38">
        <f t="shared" si="42"/>
        <v>-0.94000000000000128</v>
      </c>
      <c r="C411" s="42">
        <v>19.77</v>
      </c>
      <c r="D411" s="40" t="s">
        <v>1023</v>
      </c>
      <c r="E411" s="6" t="s">
        <v>1023</v>
      </c>
      <c r="F411" s="6" t="s">
        <v>1024</v>
      </c>
      <c r="G411" s="5" t="s">
        <v>1025</v>
      </c>
      <c r="H411" s="6" t="s">
        <v>55</v>
      </c>
      <c r="I411" s="7">
        <f>IF(J411&lt;=100,1,IF(J411&lt;=500,10,IF(J411&lt;=1000,50,IF(J411&lt;1500,100,IF(J411&gt;=1500,100,erro)))))</f>
        <v>10</v>
      </c>
      <c r="J411" s="6">
        <v>200</v>
      </c>
      <c r="K411" s="55">
        <v>20.71</v>
      </c>
      <c r="L411" s="24">
        <f t="shared" si="43"/>
        <v>4142</v>
      </c>
    </row>
    <row r="412" spans="1:12" ht="30" x14ac:dyDescent="0.25">
      <c r="A412" s="4" t="str">
        <f t="shared" si="41"/>
        <v>ok</v>
      </c>
      <c r="B412" s="38">
        <f t="shared" si="42"/>
        <v>-0.39999999999999858</v>
      </c>
      <c r="C412" s="42">
        <v>22.48</v>
      </c>
      <c r="D412" s="40" t="s">
        <v>1026</v>
      </c>
      <c r="E412" s="6" t="s">
        <v>1026</v>
      </c>
      <c r="F412" s="6" t="s">
        <v>1027</v>
      </c>
      <c r="G412" s="5" t="s">
        <v>1028</v>
      </c>
      <c r="H412" s="6" t="s">
        <v>55</v>
      </c>
      <c r="I412" s="7">
        <f>IF(J412&lt;=100,1,IF(J412&lt;=500,10,IF(J412&lt;=1000,50,IF(J412&lt;1500,100,IF(J412&gt;=1500,100,erro)))))</f>
        <v>10</v>
      </c>
      <c r="J412" s="6">
        <v>200</v>
      </c>
      <c r="K412" s="55">
        <v>22.88</v>
      </c>
      <c r="L412" s="24">
        <f t="shared" si="43"/>
        <v>4576</v>
      </c>
    </row>
    <row r="413" spans="1:12" x14ac:dyDescent="0.25">
      <c r="A413" s="4" t="str">
        <f t="shared" si="41"/>
        <v>ok</v>
      </c>
      <c r="B413" s="38">
        <f t="shared" si="42"/>
        <v>3.0000000000001137E-2</v>
      </c>
      <c r="C413" s="42">
        <v>19.600000000000001</v>
      </c>
      <c r="D413" s="40" t="s">
        <v>1029</v>
      </c>
      <c r="E413" s="6" t="s">
        <v>1029</v>
      </c>
      <c r="F413" s="6" t="s">
        <v>1030</v>
      </c>
      <c r="G413" s="5" t="s">
        <v>1031</v>
      </c>
      <c r="H413" s="6" t="s">
        <v>45</v>
      </c>
      <c r="I413" s="7">
        <f>IF(J413&lt;=100,1,IF(J413&lt;=500,10,IF(J413&lt;=1000,50,IF(J413&lt;1500,100,IF(J413&gt;=1500,100,erro)))))</f>
        <v>50</v>
      </c>
      <c r="J413" s="6">
        <v>800</v>
      </c>
      <c r="K413" s="55">
        <v>19.57</v>
      </c>
      <c r="L413" s="24">
        <f t="shared" si="43"/>
        <v>15656</v>
      </c>
    </row>
    <row r="414" spans="1:12" s="11" customFormat="1" x14ac:dyDescent="0.25">
      <c r="A414" s="4" t="str">
        <f t="shared" si="41"/>
        <v>ok</v>
      </c>
      <c r="B414" s="38">
        <f t="shared" si="42"/>
        <v>-0.94999999999999929</v>
      </c>
      <c r="C414" s="42">
        <v>12.59</v>
      </c>
      <c r="D414" s="40" t="s">
        <v>1032</v>
      </c>
      <c r="E414" s="7" t="s">
        <v>1032</v>
      </c>
      <c r="F414" s="7" t="s">
        <v>1033</v>
      </c>
      <c r="G414" s="8" t="s">
        <v>1034</v>
      </c>
      <c r="H414" s="7" t="s">
        <v>45</v>
      </c>
      <c r="I414" s="7">
        <f>IF(J414&lt;=100,1,IF(J414&lt;=500,10,IF(J414&lt;=1000,50,IF(J414&lt;1500,100,IF(J414&gt;=1500,100,erro)))))</f>
        <v>10</v>
      </c>
      <c r="J414" s="7">
        <v>120</v>
      </c>
      <c r="K414" s="55">
        <v>13.54</v>
      </c>
      <c r="L414" s="24">
        <f t="shared" si="43"/>
        <v>1624.8</v>
      </c>
    </row>
    <row r="415" spans="1:12" s="11" customFormat="1" x14ac:dyDescent="0.25">
      <c r="A415" s="4" t="str">
        <f t="shared" si="41"/>
        <v>ok</v>
      </c>
      <c r="B415" s="38">
        <f t="shared" si="42"/>
        <v>-13.310000000000009</v>
      </c>
      <c r="C415" s="42">
        <v>55.62</v>
      </c>
      <c r="D415" s="40" t="s">
        <v>1035</v>
      </c>
      <c r="E415" s="7" t="s">
        <v>1035</v>
      </c>
      <c r="F415" s="7" t="s">
        <v>1036</v>
      </c>
      <c r="G415" s="8" t="s">
        <v>1037</v>
      </c>
      <c r="H415" s="7" t="s">
        <v>45</v>
      </c>
      <c r="I415" s="7">
        <f>IF(J415&lt;=100,1,IF(J415&lt;=500,10,IF(J415&lt;=1000,50,IF(J415&lt;1500,100,IF(J415&gt;=1500,100,erro)))))</f>
        <v>1</v>
      </c>
      <c r="J415" s="7">
        <v>100</v>
      </c>
      <c r="K415" s="55">
        <v>68.930000000000007</v>
      </c>
      <c r="L415" s="24">
        <f t="shared" si="43"/>
        <v>6893.0000000000009</v>
      </c>
    </row>
    <row r="416" spans="1:12" s="11" customFormat="1" x14ac:dyDescent="0.25">
      <c r="A416" s="4" t="str">
        <f t="shared" si="41"/>
        <v>ok</v>
      </c>
      <c r="B416" s="38">
        <f t="shared" si="42"/>
        <v>-10.650000000000006</v>
      </c>
      <c r="C416" s="42">
        <v>81.11</v>
      </c>
      <c r="D416" s="40" t="s">
        <v>1038</v>
      </c>
      <c r="E416" s="7" t="s">
        <v>1038</v>
      </c>
      <c r="F416" s="7" t="s">
        <v>1039</v>
      </c>
      <c r="G416" s="8" t="s">
        <v>1040</v>
      </c>
      <c r="H416" s="7" t="s">
        <v>45</v>
      </c>
      <c r="I416" s="7">
        <f>IF(J416&lt;=100,1,IF(J416&lt;=500,10,IF(J416&lt;=1000,50,IF(J416&lt;1500,100,IF(J416&gt;=1500,100,erro)))))</f>
        <v>1</v>
      </c>
      <c r="J416" s="7">
        <v>100</v>
      </c>
      <c r="K416" s="55">
        <v>91.76</v>
      </c>
      <c r="L416" s="24">
        <f t="shared" si="43"/>
        <v>9176</v>
      </c>
    </row>
    <row r="417" spans="1:12" s="11" customFormat="1" x14ac:dyDescent="0.25">
      <c r="A417" s="4" t="str">
        <f t="shared" si="41"/>
        <v>ok</v>
      </c>
      <c r="B417" s="38">
        <f t="shared" si="42"/>
        <v>-17.759999999999991</v>
      </c>
      <c r="C417" s="42">
        <v>102.59</v>
      </c>
      <c r="D417" s="40" t="s">
        <v>1041</v>
      </c>
      <c r="E417" s="7" t="s">
        <v>1041</v>
      </c>
      <c r="F417" s="7" t="s">
        <v>1042</v>
      </c>
      <c r="G417" s="8" t="s">
        <v>1043</v>
      </c>
      <c r="H417" s="7" t="s">
        <v>45</v>
      </c>
      <c r="I417" s="7">
        <f>IF(J417&lt;=100,1,IF(J417&lt;=500,10,IF(J417&lt;=1000,50,IF(J417&lt;1500,100,IF(J417&gt;=1500,100,erro)))))</f>
        <v>1</v>
      </c>
      <c r="J417" s="7">
        <v>100</v>
      </c>
      <c r="K417" s="55">
        <v>120.35</v>
      </c>
      <c r="L417" s="24">
        <f t="shared" si="43"/>
        <v>12035</v>
      </c>
    </row>
    <row r="418" spans="1:12" s="11" customFormat="1" x14ac:dyDescent="0.25">
      <c r="A418" s="4" t="str">
        <f t="shared" si="41"/>
        <v>ok</v>
      </c>
      <c r="B418" s="38">
        <f t="shared" si="42"/>
        <v>-23.399999999999991</v>
      </c>
      <c r="C418" s="42">
        <v>118.05</v>
      </c>
      <c r="D418" s="40" t="s">
        <v>1044</v>
      </c>
      <c r="E418" s="7" t="s">
        <v>1044</v>
      </c>
      <c r="F418" s="7" t="s">
        <v>1045</v>
      </c>
      <c r="G418" s="8" t="s">
        <v>1046</v>
      </c>
      <c r="H418" s="7" t="s">
        <v>45</v>
      </c>
      <c r="I418" s="7">
        <f>IF(J418&lt;=100,1,IF(J418&lt;=500,10,IF(J418&lt;=1000,50,IF(J418&lt;1500,100,IF(J418&gt;=1500,100,erro)))))</f>
        <v>1</v>
      </c>
      <c r="J418" s="7">
        <v>100</v>
      </c>
      <c r="K418" s="55">
        <v>141.44999999999999</v>
      </c>
      <c r="L418" s="24">
        <f t="shared" si="43"/>
        <v>14144.999999999998</v>
      </c>
    </row>
    <row r="419" spans="1:12" s="11" customFormat="1" x14ac:dyDescent="0.25">
      <c r="A419" s="4" t="str">
        <f t="shared" si="41"/>
        <v>ok</v>
      </c>
      <c r="B419" s="38">
        <f t="shared" si="42"/>
        <v>-1.5100000000000051</v>
      </c>
      <c r="C419" s="42">
        <v>51.94</v>
      </c>
      <c r="D419" s="40" t="s">
        <v>1047</v>
      </c>
      <c r="E419" s="7" t="s">
        <v>1047</v>
      </c>
      <c r="F419" s="7" t="s">
        <v>1048</v>
      </c>
      <c r="G419" s="8" t="s">
        <v>1049</v>
      </c>
      <c r="H419" s="7" t="s">
        <v>55</v>
      </c>
      <c r="I419" s="7">
        <f>IF(J419&lt;=100,1,IF(J419&lt;=500,10,IF(J419&lt;=1000,50,IF(J419&lt;1500,100,IF(J419&gt;=1500,100,erro)))))</f>
        <v>1</v>
      </c>
      <c r="J419" s="7">
        <v>100</v>
      </c>
      <c r="K419" s="55">
        <v>53.45</v>
      </c>
      <c r="L419" s="24">
        <f t="shared" si="43"/>
        <v>5345</v>
      </c>
    </row>
    <row r="420" spans="1:12" s="11" customFormat="1" x14ac:dyDescent="0.25">
      <c r="A420" s="4" t="str">
        <f t="shared" si="41"/>
        <v>ok</v>
      </c>
      <c r="B420" s="38">
        <f t="shared" si="42"/>
        <v>1.2700000000000102</v>
      </c>
      <c r="C420" s="42">
        <v>67.23</v>
      </c>
      <c r="D420" s="40" t="s">
        <v>1050</v>
      </c>
      <c r="E420" s="7" t="s">
        <v>1050</v>
      </c>
      <c r="F420" s="7" t="s">
        <v>1051</v>
      </c>
      <c r="G420" s="8" t="s">
        <v>1052</v>
      </c>
      <c r="H420" s="7" t="s">
        <v>55</v>
      </c>
      <c r="I420" s="7">
        <f>IF(J420&lt;=100,1,IF(J420&lt;=500,10,IF(J420&lt;=1000,50,IF(J420&lt;1500,100,IF(J420&gt;=1500,100,erro)))))</f>
        <v>1</v>
      </c>
      <c r="J420" s="7">
        <v>100</v>
      </c>
      <c r="K420" s="55">
        <v>65.959999999999994</v>
      </c>
      <c r="L420" s="24">
        <f t="shared" si="43"/>
        <v>6595.9999999999991</v>
      </c>
    </row>
    <row r="421" spans="1:12" s="11" customFormat="1" x14ac:dyDescent="0.25">
      <c r="A421" s="4" t="str">
        <f t="shared" si="41"/>
        <v>ok</v>
      </c>
      <c r="B421" s="38">
        <f t="shared" si="42"/>
        <v>4.9500000000000028</v>
      </c>
      <c r="C421" s="42">
        <v>85.69</v>
      </c>
      <c r="D421" s="40" t="s">
        <v>1053</v>
      </c>
      <c r="E421" s="7" t="s">
        <v>1053</v>
      </c>
      <c r="F421" s="7" t="s">
        <v>1054</v>
      </c>
      <c r="G421" s="8" t="s">
        <v>1055</v>
      </c>
      <c r="H421" s="7" t="s">
        <v>55</v>
      </c>
      <c r="I421" s="7">
        <f>IF(J421&lt;=100,1,IF(J421&lt;=500,10,IF(J421&lt;=1000,50,IF(J421&lt;1500,100,IF(J421&gt;=1500,100,erro)))))</f>
        <v>1</v>
      </c>
      <c r="J421" s="7">
        <v>100</v>
      </c>
      <c r="K421" s="55">
        <v>80.739999999999995</v>
      </c>
      <c r="L421" s="24">
        <f t="shared" si="43"/>
        <v>8073.9999999999991</v>
      </c>
    </row>
    <row r="422" spans="1:12" s="11" customFormat="1" x14ac:dyDescent="0.25">
      <c r="A422" s="4" t="str">
        <f t="shared" si="41"/>
        <v>ok</v>
      </c>
      <c r="B422" s="38">
        <f t="shared" si="42"/>
        <v>-0.75</v>
      </c>
      <c r="C422" s="42">
        <v>6.99</v>
      </c>
      <c r="D422" s="40" t="s">
        <v>1056</v>
      </c>
      <c r="E422" s="7" t="s">
        <v>1056</v>
      </c>
      <c r="F422" s="7" t="s">
        <v>1057</v>
      </c>
      <c r="G422" s="8" t="s">
        <v>1058</v>
      </c>
      <c r="H422" s="7" t="s">
        <v>55</v>
      </c>
      <c r="I422" s="7">
        <f>IF(J422&lt;=100,1,IF(J422&lt;=500,10,IF(J422&lt;=1000,50,IF(J422&lt;1500,100,IF(J422&gt;=1500,100,erro)))))</f>
        <v>1</v>
      </c>
      <c r="J422" s="7">
        <v>20</v>
      </c>
      <c r="K422" s="55">
        <v>7.74</v>
      </c>
      <c r="L422" s="24">
        <f t="shared" si="43"/>
        <v>154.80000000000001</v>
      </c>
    </row>
    <row r="423" spans="1:12" s="11" customFormat="1" x14ac:dyDescent="0.25">
      <c r="A423" s="4" t="str">
        <f t="shared" si="41"/>
        <v>ok</v>
      </c>
      <c r="B423" s="38">
        <f t="shared" si="42"/>
        <v>-0.62999999999999989</v>
      </c>
      <c r="C423" s="42">
        <v>7.17</v>
      </c>
      <c r="D423" s="40" t="s">
        <v>1059</v>
      </c>
      <c r="E423" s="7" t="s">
        <v>1059</v>
      </c>
      <c r="F423" s="7" t="s">
        <v>1060</v>
      </c>
      <c r="G423" s="8" t="s">
        <v>1061</v>
      </c>
      <c r="H423" s="7" t="s">
        <v>55</v>
      </c>
      <c r="I423" s="7">
        <f>IF(J423&lt;=100,1,IF(J423&lt;=500,10,IF(J423&lt;=1000,50,IF(J423&lt;1500,100,IF(J423&gt;=1500,100,erro)))))</f>
        <v>1</v>
      </c>
      <c r="J423" s="7">
        <v>20</v>
      </c>
      <c r="K423" s="55">
        <v>7.8</v>
      </c>
      <c r="L423" s="24">
        <f t="shared" si="43"/>
        <v>156</v>
      </c>
    </row>
    <row r="424" spans="1:12" s="11" customFormat="1" x14ac:dyDescent="0.25">
      <c r="A424" s="4" t="str">
        <f t="shared" si="41"/>
        <v>ok</v>
      </c>
      <c r="B424" s="38">
        <f t="shared" si="42"/>
        <v>-0.25999999999999979</v>
      </c>
      <c r="C424" s="42">
        <v>9.32</v>
      </c>
      <c r="D424" s="40" t="s">
        <v>1062</v>
      </c>
      <c r="E424" s="7" t="s">
        <v>1062</v>
      </c>
      <c r="F424" s="7" t="s">
        <v>1063</v>
      </c>
      <c r="G424" s="8" t="s">
        <v>1064</v>
      </c>
      <c r="H424" s="7" t="s">
        <v>55</v>
      </c>
      <c r="I424" s="7">
        <f>IF(J424&lt;=100,1,IF(J424&lt;=500,10,IF(J424&lt;=1000,50,IF(J424&lt;1500,100,IF(J424&gt;=1500,100,erro)))))</f>
        <v>1</v>
      </c>
      <c r="J424" s="7">
        <v>20</v>
      </c>
      <c r="K424" s="55">
        <v>9.58</v>
      </c>
      <c r="L424" s="24">
        <f t="shared" si="43"/>
        <v>191.6</v>
      </c>
    </row>
    <row r="425" spans="1:12" s="11" customFormat="1" x14ac:dyDescent="0.25">
      <c r="A425" s="4" t="str">
        <f t="shared" si="41"/>
        <v>ok</v>
      </c>
      <c r="B425" s="38">
        <f t="shared" si="42"/>
        <v>-4.259999999999998</v>
      </c>
      <c r="C425" s="42">
        <v>24.62</v>
      </c>
      <c r="D425" s="40" t="s">
        <v>1065</v>
      </c>
      <c r="E425" s="7" t="s">
        <v>1065</v>
      </c>
      <c r="F425" s="7" t="s">
        <v>1066</v>
      </c>
      <c r="G425" s="8" t="s">
        <v>1067</v>
      </c>
      <c r="H425" s="7" t="s">
        <v>55</v>
      </c>
      <c r="I425" s="7">
        <f>IF(J425&lt;=100,1,IF(J425&lt;=500,10,IF(J425&lt;=1000,50,IF(J425&lt;1500,100,IF(J425&gt;=1500,100,erro)))))</f>
        <v>1</v>
      </c>
      <c r="J425" s="7">
        <v>100</v>
      </c>
      <c r="K425" s="55">
        <v>28.88</v>
      </c>
      <c r="L425" s="24">
        <f t="shared" si="43"/>
        <v>2888</v>
      </c>
    </row>
    <row r="426" spans="1:12" s="11" customFormat="1" x14ac:dyDescent="0.25">
      <c r="A426" s="4" t="str">
        <f t="shared" si="41"/>
        <v>ok</v>
      </c>
      <c r="B426" s="38">
        <f t="shared" si="42"/>
        <v>-5.2799999999999976</v>
      </c>
      <c r="C426" s="42">
        <v>29.88</v>
      </c>
      <c r="D426" s="40" t="s">
        <v>1068</v>
      </c>
      <c r="E426" s="7" t="s">
        <v>1068</v>
      </c>
      <c r="F426" s="7" t="s">
        <v>1069</v>
      </c>
      <c r="G426" s="8" t="s">
        <v>1070</v>
      </c>
      <c r="H426" s="7" t="s">
        <v>55</v>
      </c>
      <c r="I426" s="7">
        <f>IF(J426&lt;=100,1,IF(J426&lt;=500,10,IF(J426&lt;=1000,50,IF(J426&lt;1500,100,IF(J426&gt;=1500,100,erro)))))</f>
        <v>1</v>
      </c>
      <c r="J426" s="7">
        <v>80</v>
      </c>
      <c r="K426" s="55">
        <v>35.159999999999997</v>
      </c>
      <c r="L426" s="24">
        <f t="shared" si="43"/>
        <v>2812.7999999999997</v>
      </c>
    </row>
    <row r="427" spans="1:12" s="11" customFormat="1" x14ac:dyDescent="0.25">
      <c r="A427" s="4" t="str">
        <f t="shared" si="41"/>
        <v>ok</v>
      </c>
      <c r="B427" s="38">
        <f t="shared" si="42"/>
        <v>-7.6099999999999994</v>
      </c>
      <c r="C427" s="42">
        <v>38.72</v>
      </c>
      <c r="D427" s="40" t="s">
        <v>1071</v>
      </c>
      <c r="E427" s="7" t="s">
        <v>1071</v>
      </c>
      <c r="F427" s="7" t="s">
        <v>1072</v>
      </c>
      <c r="G427" s="8" t="s">
        <v>1073</v>
      </c>
      <c r="H427" s="7" t="s">
        <v>55</v>
      </c>
      <c r="I427" s="7">
        <f>IF(J427&lt;=100,1,IF(J427&lt;=500,10,IF(J427&lt;=1000,50,IF(J427&lt;1500,100,IF(J427&gt;=1500,100,erro)))))</f>
        <v>1</v>
      </c>
      <c r="J427" s="7">
        <v>50</v>
      </c>
      <c r="K427" s="55">
        <v>46.33</v>
      </c>
      <c r="L427" s="24">
        <f t="shared" si="43"/>
        <v>2316.5</v>
      </c>
    </row>
    <row r="428" spans="1:12" s="11" customFormat="1" ht="30" x14ac:dyDescent="0.25">
      <c r="A428" s="4" t="str">
        <f t="shared" si="41"/>
        <v>ok</v>
      </c>
      <c r="B428" s="38">
        <f t="shared" si="42"/>
        <v>-0.72000000000000064</v>
      </c>
      <c r="C428" s="42">
        <v>10.34</v>
      </c>
      <c r="D428" s="40" t="s">
        <v>1074</v>
      </c>
      <c r="E428" s="7" t="s">
        <v>1074</v>
      </c>
      <c r="F428" s="7" t="s">
        <v>1075</v>
      </c>
      <c r="G428" s="8" t="s">
        <v>1076</v>
      </c>
      <c r="H428" s="7" t="s">
        <v>55</v>
      </c>
      <c r="I428" s="7">
        <f>IF(J428&lt;=100,1,IF(J428&lt;=500,10,IF(J428&lt;=1000,50,IF(J428&lt;1500,100,IF(J428&gt;=1500,100,erro)))))</f>
        <v>1</v>
      </c>
      <c r="J428" s="7">
        <v>20</v>
      </c>
      <c r="K428" s="55">
        <v>11.06</v>
      </c>
      <c r="L428" s="24">
        <f t="shared" si="43"/>
        <v>221.20000000000002</v>
      </c>
    </row>
    <row r="429" spans="1:12" s="11" customFormat="1" ht="30" x14ac:dyDescent="0.25">
      <c r="A429" s="4" t="str">
        <f t="shared" si="41"/>
        <v>ok</v>
      </c>
      <c r="B429" s="38">
        <f t="shared" si="42"/>
        <v>-0.75999999999999979</v>
      </c>
      <c r="C429" s="42">
        <v>11.34</v>
      </c>
      <c r="D429" s="40" t="s">
        <v>1077</v>
      </c>
      <c r="E429" s="7" t="s">
        <v>1077</v>
      </c>
      <c r="F429" s="7" t="s">
        <v>1078</v>
      </c>
      <c r="G429" s="8" t="s">
        <v>1079</v>
      </c>
      <c r="H429" s="7" t="s">
        <v>55</v>
      </c>
      <c r="I429" s="7">
        <f>IF(J429&lt;=100,1,IF(J429&lt;=500,10,IF(J429&lt;=1000,50,IF(J429&lt;1500,100,IF(J429&gt;=1500,100,erro)))))</f>
        <v>1</v>
      </c>
      <c r="J429" s="7">
        <v>20</v>
      </c>
      <c r="K429" s="55">
        <v>12.1</v>
      </c>
      <c r="L429" s="24">
        <f t="shared" si="43"/>
        <v>242</v>
      </c>
    </row>
    <row r="430" spans="1:12" s="11" customFormat="1" ht="30" x14ac:dyDescent="0.25">
      <c r="A430" s="4" t="str">
        <f t="shared" si="41"/>
        <v>ok</v>
      </c>
      <c r="B430" s="38">
        <f t="shared" si="42"/>
        <v>-16.310000000000002</v>
      </c>
      <c r="C430" s="42">
        <v>94.1</v>
      </c>
      <c r="D430" s="40" t="s">
        <v>1080</v>
      </c>
      <c r="E430" s="7" t="s">
        <v>1080</v>
      </c>
      <c r="F430" s="7" t="s">
        <v>1081</v>
      </c>
      <c r="G430" s="8" t="s">
        <v>1082</v>
      </c>
      <c r="H430" s="7" t="s">
        <v>55</v>
      </c>
      <c r="I430" s="7">
        <f>IF(J430&lt;=100,1,IF(J430&lt;=500,10,IF(J430&lt;=1000,50,IF(J430&lt;1500,100,IF(J430&gt;=1500,100,erro)))))</f>
        <v>1</v>
      </c>
      <c r="J430" s="7">
        <v>20</v>
      </c>
      <c r="K430" s="55">
        <v>110.41</v>
      </c>
      <c r="L430" s="24">
        <f t="shared" si="43"/>
        <v>2208.1999999999998</v>
      </c>
    </row>
    <row r="431" spans="1:12" s="11" customFormat="1" ht="30" x14ac:dyDescent="0.25">
      <c r="A431" s="4" t="str">
        <f t="shared" si="41"/>
        <v>ok</v>
      </c>
      <c r="B431" s="38">
        <f t="shared" si="42"/>
        <v>-7.9100000000000108</v>
      </c>
      <c r="C431" s="42">
        <v>124.39</v>
      </c>
      <c r="D431" s="40" t="s">
        <v>1083</v>
      </c>
      <c r="E431" s="7" t="s">
        <v>1083</v>
      </c>
      <c r="F431" s="7" t="s">
        <v>1084</v>
      </c>
      <c r="G431" s="8" t="s">
        <v>1085</v>
      </c>
      <c r="H431" s="7" t="s">
        <v>55</v>
      </c>
      <c r="I431" s="7">
        <f>IF(J431&lt;=100,1,IF(J431&lt;=500,10,IF(J431&lt;=1000,50,IF(J431&lt;1500,100,IF(J431&gt;=1500,100,erro)))))</f>
        <v>1</v>
      </c>
      <c r="J431" s="7">
        <v>20</v>
      </c>
      <c r="K431" s="55">
        <v>132.30000000000001</v>
      </c>
      <c r="L431" s="24">
        <f t="shared" si="43"/>
        <v>2646</v>
      </c>
    </row>
    <row r="432" spans="1:12" s="11" customFormat="1" x14ac:dyDescent="0.25">
      <c r="A432" s="4" t="str">
        <f t="shared" si="41"/>
        <v>ok</v>
      </c>
      <c r="B432" s="38">
        <f t="shared" si="42"/>
        <v>7.8800000000000097</v>
      </c>
      <c r="C432" s="42">
        <v>99.01</v>
      </c>
      <c r="D432" s="40" t="s">
        <v>1086</v>
      </c>
      <c r="E432" s="7" t="s">
        <v>1086</v>
      </c>
      <c r="F432" s="7" t="s">
        <v>1087</v>
      </c>
      <c r="G432" s="8" t="s">
        <v>1088</v>
      </c>
      <c r="H432" s="7" t="s">
        <v>55</v>
      </c>
      <c r="I432" s="7">
        <f>IF(J432&lt;=100,1,IF(J432&lt;=500,10,IF(J432&lt;=1000,50,IF(J432&lt;1500,100,IF(J432&gt;=1500,100,erro)))))</f>
        <v>1</v>
      </c>
      <c r="J432" s="7">
        <v>20</v>
      </c>
      <c r="K432" s="55">
        <v>91.13</v>
      </c>
      <c r="L432" s="24">
        <f t="shared" si="43"/>
        <v>1822.6</v>
      </c>
    </row>
    <row r="433" spans="1:13" s="11" customFormat="1" x14ac:dyDescent="0.25">
      <c r="A433" s="4" t="str">
        <f t="shared" si="41"/>
        <v>ok</v>
      </c>
      <c r="B433" s="38">
        <f t="shared" si="42"/>
        <v>29.86</v>
      </c>
      <c r="C433" s="42">
        <v>139.19</v>
      </c>
      <c r="D433" s="40" t="s">
        <v>1089</v>
      </c>
      <c r="E433" s="7" t="s">
        <v>1089</v>
      </c>
      <c r="F433" s="7" t="s">
        <v>1090</v>
      </c>
      <c r="G433" s="8" t="s">
        <v>1091</v>
      </c>
      <c r="H433" s="7" t="s">
        <v>55</v>
      </c>
      <c r="I433" s="7">
        <f>IF(J433&lt;=100,1,IF(J433&lt;=500,10,IF(J433&lt;=1000,50,IF(J433&lt;1500,100,IF(J433&gt;=1500,100,erro)))))</f>
        <v>1</v>
      </c>
      <c r="J433" s="7">
        <v>20</v>
      </c>
      <c r="K433" s="55">
        <v>109.33</v>
      </c>
      <c r="L433" s="24">
        <f t="shared" si="43"/>
        <v>2186.6</v>
      </c>
    </row>
    <row r="434" spans="1:13" s="11" customFormat="1" ht="30" x14ac:dyDescent="0.25">
      <c r="A434" s="4" t="str">
        <f t="shared" si="41"/>
        <v>ok</v>
      </c>
      <c r="B434" s="38">
        <f t="shared" si="42"/>
        <v>-1.360000000000003</v>
      </c>
      <c r="C434" s="42">
        <v>22.49</v>
      </c>
      <c r="D434" s="40" t="s">
        <v>1092</v>
      </c>
      <c r="E434" s="7" t="s">
        <v>1092</v>
      </c>
      <c r="F434" s="7" t="s">
        <v>1093</v>
      </c>
      <c r="G434" s="8" t="s">
        <v>1094</v>
      </c>
      <c r="H434" s="7" t="s">
        <v>55</v>
      </c>
      <c r="I434" s="7">
        <f>IF(J434&lt;=100,1,IF(J434&lt;=500,10,IF(J434&lt;=1000,50,IF(J434&lt;1500,100,IF(J434&gt;=1500,100,erro)))))</f>
        <v>1</v>
      </c>
      <c r="J434" s="7">
        <v>20</v>
      </c>
      <c r="K434" s="55">
        <v>23.85</v>
      </c>
      <c r="L434" s="24">
        <f t="shared" si="43"/>
        <v>477</v>
      </c>
    </row>
    <row r="435" spans="1:13" ht="30" x14ac:dyDescent="0.25">
      <c r="A435" s="4" t="str">
        <f t="shared" si="41"/>
        <v>ok</v>
      </c>
      <c r="B435" s="38">
        <f t="shared" si="42"/>
        <v>0.71000000000000085</v>
      </c>
      <c r="C435" s="42">
        <v>49.13</v>
      </c>
      <c r="D435" s="40" t="s">
        <v>1095</v>
      </c>
      <c r="E435" s="6" t="s">
        <v>1095</v>
      </c>
      <c r="F435" s="6" t="s">
        <v>1096</v>
      </c>
      <c r="G435" s="5" t="s">
        <v>1097</v>
      </c>
      <c r="H435" s="6" t="s">
        <v>55</v>
      </c>
      <c r="I435" s="7">
        <f>IF(J435&lt;=100,1,IF(J435&lt;=500,10,IF(J435&lt;=1000,50,IF(J435&lt;1500,100,IF(J435&gt;=1500,100,erro)))))</f>
        <v>1</v>
      </c>
      <c r="J435" s="6">
        <v>20</v>
      </c>
      <c r="K435" s="55">
        <v>48.42</v>
      </c>
      <c r="L435" s="24">
        <f t="shared" si="43"/>
        <v>968.40000000000009</v>
      </c>
    </row>
    <row r="436" spans="1:13" s="11" customFormat="1" ht="45" x14ac:dyDescent="0.25">
      <c r="A436" s="4" t="str">
        <f t="shared" si="41"/>
        <v>ok</v>
      </c>
      <c r="B436" s="38">
        <f t="shared" si="42"/>
        <v>-0.14000000000000057</v>
      </c>
      <c r="C436" s="42">
        <v>29.99</v>
      </c>
      <c r="D436" s="40" t="s">
        <v>1098</v>
      </c>
      <c r="E436" s="7" t="s">
        <v>1098</v>
      </c>
      <c r="F436" s="7" t="s">
        <v>1099</v>
      </c>
      <c r="G436" s="8" t="s">
        <v>1100</v>
      </c>
      <c r="H436" s="7" t="s">
        <v>55</v>
      </c>
      <c r="I436" s="7">
        <f>IF(J436&lt;=100,1,IF(J436&lt;=500,10,IF(J436&lt;=1000,50,IF(J436&lt;1500,100,IF(J436&gt;=1500,100,erro)))))</f>
        <v>1</v>
      </c>
      <c r="J436" s="7">
        <v>100</v>
      </c>
      <c r="K436" s="55">
        <v>30.13</v>
      </c>
      <c r="L436" s="24">
        <f t="shared" si="43"/>
        <v>3013</v>
      </c>
    </row>
    <row r="437" spans="1:13" s="11" customFormat="1" ht="45" x14ac:dyDescent="0.25">
      <c r="A437" s="4" t="str">
        <f t="shared" si="41"/>
        <v>ok</v>
      </c>
      <c r="B437" s="38">
        <f t="shared" si="42"/>
        <v>-1.9100000000000037</v>
      </c>
      <c r="C437" s="42">
        <v>41.01</v>
      </c>
      <c r="D437" s="40" t="s">
        <v>1101</v>
      </c>
      <c r="E437" s="7" t="s">
        <v>1101</v>
      </c>
      <c r="F437" s="7" t="s">
        <v>1102</v>
      </c>
      <c r="G437" s="8" t="s">
        <v>1103</v>
      </c>
      <c r="H437" s="7" t="s">
        <v>55</v>
      </c>
      <c r="I437" s="7">
        <f>IF(J437&lt;=100,1,IF(J437&lt;=500,10,IF(J437&lt;=1000,50,IF(J437&lt;1500,100,IF(J437&gt;=1500,100,erro)))))</f>
        <v>1</v>
      </c>
      <c r="J437" s="7">
        <v>100</v>
      </c>
      <c r="K437" s="55">
        <v>42.92</v>
      </c>
      <c r="L437" s="24">
        <f t="shared" si="43"/>
        <v>4292</v>
      </c>
    </row>
    <row r="438" spans="1:13" ht="45" x14ac:dyDescent="0.25">
      <c r="A438" s="11" t="str">
        <f t="shared" si="41"/>
        <v>CORRIGIR</v>
      </c>
      <c r="B438" s="44">
        <f t="shared" si="42"/>
        <v>-47.22</v>
      </c>
      <c r="C438" s="11"/>
      <c r="D438" s="11"/>
      <c r="E438" s="7" t="s">
        <v>2403</v>
      </c>
      <c r="F438" s="37" t="s">
        <v>2451</v>
      </c>
      <c r="G438" s="35" t="s">
        <v>2450</v>
      </c>
      <c r="H438" s="37" t="s">
        <v>2400</v>
      </c>
      <c r="I438" s="7">
        <f>IF(J438&lt;=100,1,IF(J438&lt;=500,10,IF(J438&lt;=1000,50,IF(J438&lt;1500,100,IF(J438&gt;=1500,100,erro)))))</f>
        <v>50</v>
      </c>
      <c r="J438" s="37">
        <v>700</v>
      </c>
      <c r="K438" s="57">
        <v>47.22</v>
      </c>
      <c r="L438" s="24">
        <f t="shared" ref="L438:L444" si="44">K438*J438</f>
        <v>33054</v>
      </c>
      <c r="M438" s="11"/>
    </row>
    <row r="439" spans="1:13" ht="60" x14ac:dyDescent="0.25">
      <c r="A439" s="11" t="str">
        <f t="shared" si="41"/>
        <v>CORRIGIR</v>
      </c>
      <c r="B439" s="44">
        <f t="shared" si="42"/>
        <v>-92</v>
      </c>
      <c r="C439" s="11"/>
      <c r="D439" s="11"/>
      <c r="E439" s="7" t="s">
        <v>2404</v>
      </c>
      <c r="F439" s="37" t="s">
        <v>2452</v>
      </c>
      <c r="G439" s="35" t="s">
        <v>2500</v>
      </c>
      <c r="H439" s="37" t="s">
        <v>55</v>
      </c>
      <c r="I439" s="7">
        <f>IF(J439&lt;=100,1,IF(J439&lt;=500,10,IF(J439&lt;=1000,50,IF(J439&lt;1500,100,IF(J439&gt;=1500,100,erro)))))</f>
        <v>1</v>
      </c>
      <c r="J439" s="37">
        <v>60</v>
      </c>
      <c r="K439" s="57">
        <v>92</v>
      </c>
      <c r="L439" s="24">
        <f t="shared" si="44"/>
        <v>5520</v>
      </c>
      <c r="M439" s="11"/>
    </row>
    <row r="440" spans="1:13" ht="30" x14ac:dyDescent="0.25">
      <c r="A440" s="11" t="str">
        <f t="shared" si="41"/>
        <v>CORRIGIR</v>
      </c>
      <c r="B440" s="44">
        <f t="shared" si="42"/>
        <v>-22.26</v>
      </c>
      <c r="C440" s="11"/>
      <c r="D440" s="11"/>
      <c r="E440" s="7" t="s">
        <v>2405</v>
      </c>
      <c r="F440" s="37" t="s">
        <v>2453</v>
      </c>
      <c r="G440" s="35" t="s">
        <v>2499</v>
      </c>
      <c r="H440" s="37" t="s">
        <v>55</v>
      </c>
      <c r="I440" s="7">
        <f>IF(J440&lt;=100,1,IF(J440&lt;=500,10,IF(J440&lt;=1000,50,IF(J440&lt;1500,100,IF(J440&gt;=1500,100,erro)))))</f>
        <v>10</v>
      </c>
      <c r="J440" s="37">
        <v>350</v>
      </c>
      <c r="K440" s="57">
        <v>22.26</v>
      </c>
      <c r="L440" s="24">
        <f t="shared" si="44"/>
        <v>7791.0000000000009</v>
      </c>
      <c r="M440" s="11"/>
    </row>
    <row r="441" spans="1:13" x14ac:dyDescent="0.25">
      <c r="A441" s="11" t="str">
        <f t="shared" si="41"/>
        <v>CORRIGIR</v>
      </c>
      <c r="B441" s="44">
        <f t="shared" si="42"/>
        <v>-19.52</v>
      </c>
      <c r="C441" s="11"/>
      <c r="D441" s="11"/>
      <c r="E441" s="7" t="s">
        <v>2406</v>
      </c>
      <c r="F441" s="37" t="s">
        <v>2454</v>
      </c>
      <c r="G441" s="35" t="s">
        <v>2368</v>
      </c>
      <c r="H441" s="37" t="s">
        <v>2413</v>
      </c>
      <c r="I441" s="7">
        <f>IF(J441&lt;=100,1,IF(J441&lt;=500,10,IF(J441&lt;=1000,50,IF(J441&lt;1500,100,IF(J441&gt;=1500,100,erro)))))</f>
        <v>1</v>
      </c>
      <c r="J441" s="37">
        <v>100</v>
      </c>
      <c r="K441" s="57">
        <v>19.52</v>
      </c>
      <c r="L441" s="24">
        <f t="shared" si="44"/>
        <v>1952</v>
      </c>
      <c r="M441"/>
    </row>
    <row r="442" spans="1:13" x14ac:dyDescent="0.25">
      <c r="A442" s="11" t="str">
        <f t="shared" si="41"/>
        <v>CORRIGIR</v>
      </c>
      <c r="B442" s="44">
        <f t="shared" si="42"/>
        <v>-12.48</v>
      </c>
      <c r="C442" s="11"/>
      <c r="D442" s="11"/>
      <c r="E442" s="7" t="s">
        <v>2407</v>
      </c>
      <c r="F442" s="37" t="s">
        <v>2455</v>
      </c>
      <c r="G442" s="35" t="s">
        <v>2501</v>
      </c>
      <c r="H442" s="37" t="s">
        <v>55</v>
      </c>
      <c r="I442" s="7">
        <f>IF(J442&lt;=100,1,IF(J442&lt;=500,10,IF(J442&lt;=1000,50,IF(J442&lt;1500,100,IF(J442&gt;=1500,100,erro)))))</f>
        <v>10</v>
      </c>
      <c r="J442" s="37">
        <v>500</v>
      </c>
      <c r="K442" s="57">
        <v>12.48</v>
      </c>
      <c r="L442" s="24">
        <f t="shared" si="44"/>
        <v>6240</v>
      </c>
      <c r="M442"/>
    </row>
    <row r="443" spans="1:13" x14ac:dyDescent="0.25">
      <c r="A443" s="11" t="str">
        <f t="shared" si="41"/>
        <v>CORRIGIR</v>
      </c>
      <c r="B443" s="44">
        <f t="shared" si="42"/>
        <v>-20.74</v>
      </c>
      <c r="C443" s="11"/>
      <c r="D443" s="11"/>
      <c r="E443" s="12" t="s">
        <v>2408</v>
      </c>
      <c r="F443" s="37" t="s">
        <v>2456</v>
      </c>
      <c r="G443" s="35" t="s">
        <v>2486</v>
      </c>
      <c r="H443" s="37" t="s">
        <v>55</v>
      </c>
      <c r="I443" s="7">
        <f>IF(J443&lt;=100,1,IF(J443&lt;=500,10,IF(J443&lt;=1000,50,IF(J443&lt;1500,100,IF(J443&gt;=1500,100,erro)))))</f>
        <v>10</v>
      </c>
      <c r="J443" s="37">
        <v>350</v>
      </c>
      <c r="K443" s="57">
        <v>20.74</v>
      </c>
      <c r="L443" s="24">
        <f t="shared" si="44"/>
        <v>7258.9999999999991</v>
      </c>
      <c r="M443"/>
    </row>
    <row r="444" spans="1:13" x14ac:dyDescent="0.25">
      <c r="A444" s="11" t="str">
        <f t="shared" si="41"/>
        <v>CORRIGIR</v>
      </c>
      <c r="B444" s="44">
        <f t="shared" si="42"/>
        <v>-26.59</v>
      </c>
      <c r="C444" s="11"/>
      <c r="D444" s="11"/>
      <c r="E444" s="7" t="s">
        <v>2409</v>
      </c>
      <c r="F444" s="37" t="s">
        <v>2457</v>
      </c>
      <c r="G444" s="35" t="s">
        <v>2369</v>
      </c>
      <c r="H444" s="37" t="s">
        <v>55</v>
      </c>
      <c r="I444" s="7">
        <f>IF(J444&lt;=100,1,IF(J444&lt;=500,10,IF(J444&lt;=1000,50,IF(J444&lt;1500,100,IF(J444&gt;=1500,100,erro)))))</f>
        <v>10</v>
      </c>
      <c r="J444" s="37">
        <v>350</v>
      </c>
      <c r="K444" s="57">
        <v>26.59</v>
      </c>
      <c r="L444" s="24">
        <f t="shared" si="44"/>
        <v>9306.5</v>
      </c>
      <c r="M444"/>
    </row>
    <row r="445" spans="1:13" x14ac:dyDescent="0.25">
      <c r="A445" s="4" t="str">
        <f t="shared" si="41"/>
        <v>ok</v>
      </c>
      <c r="B445" s="38">
        <f t="shared" si="42"/>
        <v>0</v>
      </c>
      <c r="C445" s="42"/>
      <c r="D445" s="41" t="s">
        <v>1104</v>
      </c>
      <c r="E445" s="19" t="s">
        <v>1104</v>
      </c>
      <c r="F445" s="16"/>
      <c r="G445" s="20" t="s">
        <v>1105</v>
      </c>
      <c r="H445" s="16"/>
      <c r="I445" s="16"/>
      <c r="J445" s="16"/>
      <c r="K445" s="58"/>
      <c r="L445" s="23"/>
    </row>
    <row r="446" spans="1:13" s="11" customFormat="1" x14ac:dyDescent="0.25">
      <c r="A446" s="4" t="str">
        <f t="shared" si="41"/>
        <v>ok</v>
      </c>
      <c r="B446" s="38">
        <f t="shared" si="42"/>
        <v>-7.9999999999999849E-2</v>
      </c>
      <c r="C446" s="42">
        <v>1.58</v>
      </c>
      <c r="D446" s="40" t="s">
        <v>1106</v>
      </c>
      <c r="E446" s="7" t="s">
        <v>1106</v>
      </c>
      <c r="F446" s="7" t="s">
        <v>1107</v>
      </c>
      <c r="G446" s="8" t="s">
        <v>1108</v>
      </c>
      <c r="H446" s="7" t="s">
        <v>45</v>
      </c>
      <c r="I446" s="7">
        <f>IF(J446&lt;=100,1,IF(J446&lt;=500,10,IF(J446&lt;=1000,50,IF(J446&lt;1500,100,IF(J446&gt;=1500,100,erro)))))</f>
        <v>10</v>
      </c>
      <c r="J446" s="7">
        <v>200</v>
      </c>
      <c r="K446" s="55">
        <v>1.66</v>
      </c>
      <c r="L446" s="24">
        <f t="shared" ref="L446:L455" si="45">J446*K446</f>
        <v>332</v>
      </c>
    </row>
    <row r="447" spans="1:13" s="11" customFormat="1" x14ac:dyDescent="0.25">
      <c r="A447" s="4" t="str">
        <f t="shared" si="41"/>
        <v>ok</v>
      </c>
      <c r="B447" s="38">
        <f t="shared" si="42"/>
        <v>-0.40999999999999837</v>
      </c>
      <c r="C447" s="42">
        <v>10.130000000000001</v>
      </c>
      <c r="D447" s="40" t="s">
        <v>1109</v>
      </c>
      <c r="E447" s="7" t="s">
        <v>1109</v>
      </c>
      <c r="F447" s="7" t="s">
        <v>1110</v>
      </c>
      <c r="G447" s="8" t="s">
        <v>1111</v>
      </c>
      <c r="H447" s="7" t="s">
        <v>55</v>
      </c>
      <c r="I447" s="7">
        <f>IF(J447&lt;=100,1,IF(J447&lt;=500,10,IF(J447&lt;=1000,50,IF(J447&lt;1500,100,IF(J447&gt;=1500,100,erro)))))</f>
        <v>1</v>
      </c>
      <c r="J447" s="7">
        <v>10</v>
      </c>
      <c r="K447" s="55">
        <v>10.54</v>
      </c>
      <c r="L447" s="24">
        <f t="shared" si="45"/>
        <v>105.39999999999999</v>
      </c>
    </row>
    <row r="448" spans="1:13" x14ac:dyDescent="0.25">
      <c r="A448" s="4" t="str">
        <f t="shared" si="41"/>
        <v>ok</v>
      </c>
      <c r="B448" s="38">
        <f t="shared" si="42"/>
        <v>-0.11000000000000298</v>
      </c>
      <c r="C448" s="42">
        <v>25.81</v>
      </c>
      <c r="D448" s="40" t="s">
        <v>1112</v>
      </c>
      <c r="E448" s="6" t="s">
        <v>1112</v>
      </c>
      <c r="F448" s="6" t="s">
        <v>1113</v>
      </c>
      <c r="G448" s="5" t="s">
        <v>1114</v>
      </c>
      <c r="H448" s="6" t="s">
        <v>55</v>
      </c>
      <c r="I448" s="7">
        <f>IF(J448&lt;=100,1,IF(J448&lt;=500,10,IF(J448&lt;=1000,50,IF(J448&lt;1500,100,IF(J448&gt;=1500,100,erro)))))</f>
        <v>10</v>
      </c>
      <c r="J448" s="6">
        <v>200</v>
      </c>
      <c r="K448" s="55">
        <v>25.92</v>
      </c>
      <c r="L448" s="24">
        <f t="shared" si="45"/>
        <v>5184</v>
      </c>
    </row>
    <row r="449" spans="1:12" s="11" customFormat="1" x14ac:dyDescent="0.25">
      <c r="A449" s="4" t="str">
        <f t="shared" si="41"/>
        <v>ok</v>
      </c>
      <c r="B449" s="38">
        <f t="shared" si="42"/>
        <v>0.35000000000000053</v>
      </c>
      <c r="C449" s="42">
        <v>7.03</v>
      </c>
      <c r="D449" s="40" t="s">
        <v>1115</v>
      </c>
      <c r="E449" s="7" t="s">
        <v>1115</v>
      </c>
      <c r="F449" s="7" t="s">
        <v>1116</v>
      </c>
      <c r="G449" s="8" t="s">
        <v>1117</v>
      </c>
      <c r="H449" s="7" t="s">
        <v>55</v>
      </c>
      <c r="I449" s="7">
        <f>IF(J449&lt;=100,1,IF(J449&lt;=500,10,IF(J449&lt;=1000,50,IF(J449&lt;1500,100,IF(J449&gt;=1500,100,erro)))))</f>
        <v>1</v>
      </c>
      <c r="J449" s="7">
        <v>20</v>
      </c>
      <c r="K449" s="55">
        <v>6.68</v>
      </c>
      <c r="L449" s="24">
        <f t="shared" si="45"/>
        <v>133.6</v>
      </c>
    </row>
    <row r="450" spans="1:12" x14ac:dyDescent="0.25">
      <c r="A450" s="4" t="str">
        <f t="shared" ref="A450:A513" si="46">IF(D450=E450,"ok","CORRIGIR")</f>
        <v>ok</v>
      </c>
      <c r="B450" s="38">
        <f t="shared" ref="B450:B513" si="47">C450-K450</f>
        <v>-0.22000000000000064</v>
      </c>
      <c r="C450" s="42">
        <v>11.1</v>
      </c>
      <c r="D450" s="40" t="s">
        <v>1118</v>
      </c>
      <c r="E450" s="6" t="s">
        <v>1118</v>
      </c>
      <c r="F450" s="6" t="s">
        <v>1119</v>
      </c>
      <c r="G450" s="5" t="s">
        <v>1120</v>
      </c>
      <c r="H450" s="6" t="s">
        <v>55</v>
      </c>
      <c r="I450" s="7">
        <f>IF(J450&lt;=100,1,IF(J450&lt;=500,10,IF(J450&lt;=1000,50,IF(J450&lt;1500,100,IF(J450&gt;=1500,100,erro)))))</f>
        <v>1</v>
      </c>
      <c r="J450" s="6">
        <v>100</v>
      </c>
      <c r="K450" s="55">
        <v>11.32</v>
      </c>
      <c r="L450" s="24">
        <f t="shared" si="45"/>
        <v>1132</v>
      </c>
    </row>
    <row r="451" spans="1:12" x14ac:dyDescent="0.25">
      <c r="A451" s="4" t="str">
        <f t="shared" si="46"/>
        <v>ok</v>
      </c>
      <c r="B451" s="38">
        <f t="shared" si="47"/>
        <v>-0.18000000000000016</v>
      </c>
      <c r="C451" s="42">
        <v>3.86</v>
      </c>
      <c r="D451" s="40" t="s">
        <v>1121</v>
      </c>
      <c r="E451" s="6" t="s">
        <v>1121</v>
      </c>
      <c r="F451" s="6" t="s">
        <v>1122</v>
      </c>
      <c r="G451" s="5" t="s">
        <v>1123</v>
      </c>
      <c r="H451" s="6" t="s">
        <v>45</v>
      </c>
      <c r="I451" s="7">
        <f>IF(J451&lt;=100,1,IF(J451&lt;=500,10,IF(J451&lt;=1000,50,IF(J451&lt;1500,100,IF(J451&gt;=1500,100,erro)))))</f>
        <v>10</v>
      </c>
      <c r="J451" s="6">
        <v>250</v>
      </c>
      <c r="K451" s="55">
        <v>4.04</v>
      </c>
      <c r="L451" s="24">
        <f t="shared" si="45"/>
        <v>1010</v>
      </c>
    </row>
    <row r="452" spans="1:12" s="11" customFormat="1" x14ac:dyDescent="0.25">
      <c r="A452" s="4" t="str">
        <f t="shared" si="46"/>
        <v>ok</v>
      </c>
      <c r="B452" s="38">
        <f t="shared" si="47"/>
        <v>-0.22000000000000064</v>
      </c>
      <c r="C452" s="42">
        <v>11.1</v>
      </c>
      <c r="D452" s="40" t="s">
        <v>1124</v>
      </c>
      <c r="E452" s="7" t="s">
        <v>1124</v>
      </c>
      <c r="F452" s="7" t="s">
        <v>1125</v>
      </c>
      <c r="G452" s="8" t="s">
        <v>1126</v>
      </c>
      <c r="H452" s="7" t="s">
        <v>55</v>
      </c>
      <c r="I452" s="7">
        <f>IF(J452&lt;=100,1,IF(J452&lt;=500,10,IF(J452&lt;=1000,50,IF(J452&lt;1500,100,IF(J452&gt;=1500,100,erro)))))</f>
        <v>1</v>
      </c>
      <c r="J452" s="7">
        <v>50</v>
      </c>
      <c r="K452" s="55">
        <v>11.32</v>
      </c>
      <c r="L452" s="24">
        <f t="shared" si="45"/>
        <v>566</v>
      </c>
    </row>
    <row r="453" spans="1:12" x14ac:dyDescent="0.25">
      <c r="A453" s="4" t="str">
        <f t="shared" si="46"/>
        <v>ok</v>
      </c>
      <c r="B453" s="38">
        <f t="shared" si="47"/>
        <v>-4.0000000000000036E-2</v>
      </c>
      <c r="C453" s="42">
        <v>6.01</v>
      </c>
      <c r="D453" s="40" t="s">
        <v>1127</v>
      </c>
      <c r="E453" s="6" t="s">
        <v>1127</v>
      </c>
      <c r="F453" s="6" t="s">
        <v>1128</v>
      </c>
      <c r="G453" s="5" t="s">
        <v>1129</v>
      </c>
      <c r="H453" s="6" t="s">
        <v>55</v>
      </c>
      <c r="I453" s="7">
        <f>IF(J453&lt;=100,1,IF(J453&lt;=500,10,IF(J453&lt;=1000,50,IF(J453&lt;1500,100,IF(J453&gt;=1500,100,erro)))))</f>
        <v>1</v>
      </c>
      <c r="J453" s="6">
        <v>50</v>
      </c>
      <c r="K453" s="55">
        <v>6.05</v>
      </c>
      <c r="L453" s="24">
        <f t="shared" si="45"/>
        <v>302.5</v>
      </c>
    </row>
    <row r="454" spans="1:12" ht="30" x14ac:dyDescent="0.25">
      <c r="A454" s="11" t="str">
        <f t="shared" si="46"/>
        <v>CORRIGIR</v>
      </c>
      <c r="B454" s="44">
        <f t="shared" si="47"/>
        <v>-39.840000000000003</v>
      </c>
      <c r="C454" s="11"/>
      <c r="D454" s="11"/>
      <c r="E454" s="7" t="s">
        <v>2419</v>
      </c>
      <c r="F454" s="37" t="s">
        <v>2461</v>
      </c>
      <c r="G454" s="35" t="s">
        <v>2302</v>
      </c>
      <c r="H454" s="37" t="s">
        <v>55</v>
      </c>
      <c r="I454" s="7">
        <f>IF(J454&lt;=100,1,IF(J454&lt;=500,10,IF(J454&lt;=1000,50,IF(J454&lt;1500,100,IF(J454&gt;=1500,100,erro)))))</f>
        <v>10</v>
      </c>
      <c r="J454" s="37">
        <v>450</v>
      </c>
      <c r="K454" s="57">
        <v>39.840000000000003</v>
      </c>
      <c r="L454" s="24">
        <f t="shared" si="45"/>
        <v>17928</v>
      </c>
    </row>
    <row r="455" spans="1:12" ht="30" x14ac:dyDescent="0.25">
      <c r="A455" s="11" t="str">
        <f t="shared" si="46"/>
        <v>CORRIGIR</v>
      </c>
      <c r="B455" s="44">
        <f t="shared" si="47"/>
        <v>-42.46</v>
      </c>
      <c r="C455" s="11"/>
      <c r="D455" s="11"/>
      <c r="E455" s="7" t="s">
        <v>2420</v>
      </c>
      <c r="F455" s="37" t="s">
        <v>2462</v>
      </c>
      <c r="G455" s="35" t="s">
        <v>2303</v>
      </c>
      <c r="H455" s="37" t="s">
        <v>55</v>
      </c>
      <c r="I455" s="7">
        <f>IF(J455&lt;=100,1,IF(J455&lt;=500,10,IF(J455&lt;=1000,50,IF(J455&lt;1500,100,IF(J455&gt;=1500,100,erro)))))</f>
        <v>50</v>
      </c>
      <c r="J455" s="37">
        <v>600</v>
      </c>
      <c r="K455" s="57">
        <v>42.46</v>
      </c>
      <c r="L455" s="24">
        <f t="shared" si="45"/>
        <v>25476</v>
      </c>
    </row>
    <row r="456" spans="1:12" ht="28.5" x14ac:dyDescent="0.25">
      <c r="A456" s="4" t="str">
        <f t="shared" si="46"/>
        <v>ok</v>
      </c>
      <c r="B456" s="38">
        <f t="shared" si="47"/>
        <v>0</v>
      </c>
      <c r="C456" s="42"/>
      <c r="D456" s="41" t="s">
        <v>1130</v>
      </c>
      <c r="E456" s="19" t="s">
        <v>1130</v>
      </c>
      <c r="F456" s="16"/>
      <c r="G456" s="20" t="s">
        <v>1131</v>
      </c>
      <c r="H456" s="16"/>
      <c r="I456" s="16"/>
      <c r="J456" s="16"/>
      <c r="K456" s="58"/>
      <c r="L456" s="23"/>
    </row>
    <row r="457" spans="1:12" s="11" customFormat="1" ht="45" x14ac:dyDescent="0.25">
      <c r="A457" s="4" t="str">
        <f t="shared" si="46"/>
        <v>ok</v>
      </c>
      <c r="B457" s="38">
        <f t="shared" si="47"/>
        <v>-1.7000000000000028</v>
      </c>
      <c r="C457" s="42">
        <v>100.6</v>
      </c>
      <c r="D457" s="40" t="s">
        <v>1132</v>
      </c>
      <c r="E457" s="7" t="s">
        <v>1132</v>
      </c>
      <c r="F457" s="7" t="s">
        <v>1133</v>
      </c>
      <c r="G457" s="8" t="s">
        <v>1134</v>
      </c>
      <c r="H457" s="7" t="s">
        <v>55</v>
      </c>
      <c r="I457" s="7">
        <f>IF(J457&lt;=100,1,IF(J457&lt;=500,10,IF(J457&lt;=1000,50,IF(J457&lt;1500,100,IF(J457&gt;=1500,100,erro)))))</f>
        <v>1</v>
      </c>
      <c r="J457" s="7">
        <v>5</v>
      </c>
      <c r="K457" s="55">
        <v>102.3</v>
      </c>
      <c r="L457" s="24">
        <f t="shared" ref="L457:L463" si="48">J457*K457</f>
        <v>511.5</v>
      </c>
    </row>
    <row r="458" spans="1:12" s="11" customFormat="1" ht="45" x14ac:dyDescent="0.25">
      <c r="A458" s="4" t="str">
        <f t="shared" si="46"/>
        <v>ok</v>
      </c>
      <c r="B458" s="38">
        <f t="shared" si="47"/>
        <v>13.54000000000002</v>
      </c>
      <c r="C458" s="42">
        <v>246.96</v>
      </c>
      <c r="D458" s="40" t="s">
        <v>1135</v>
      </c>
      <c r="E458" s="7" t="s">
        <v>1135</v>
      </c>
      <c r="F458" s="7" t="s">
        <v>1136</v>
      </c>
      <c r="G458" s="8" t="s">
        <v>1137</v>
      </c>
      <c r="H458" s="7" t="s">
        <v>55</v>
      </c>
      <c r="I458" s="7">
        <f>IF(J458&lt;=100,1,IF(J458&lt;=500,10,IF(J458&lt;=1000,50,IF(J458&lt;1500,100,IF(J458&gt;=1500,100,erro)))))</f>
        <v>1</v>
      </c>
      <c r="J458" s="7">
        <v>5</v>
      </c>
      <c r="K458" s="55">
        <v>233.42</v>
      </c>
      <c r="L458" s="24">
        <f t="shared" si="48"/>
        <v>1167.0999999999999</v>
      </c>
    </row>
    <row r="459" spans="1:12" s="11" customFormat="1" ht="45" x14ac:dyDescent="0.25">
      <c r="A459" s="4" t="str">
        <f t="shared" si="46"/>
        <v>ok</v>
      </c>
      <c r="B459" s="38">
        <f t="shared" si="47"/>
        <v>1.2200000000000131</v>
      </c>
      <c r="C459" s="42">
        <v>103.18</v>
      </c>
      <c r="D459" s="40" t="s">
        <v>1138</v>
      </c>
      <c r="E459" s="7" t="s">
        <v>1138</v>
      </c>
      <c r="F459" s="7" t="s">
        <v>1139</v>
      </c>
      <c r="G459" s="8" t="s">
        <v>1140</v>
      </c>
      <c r="H459" s="7" t="s">
        <v>55</v>
      </c>
      <c r="I459" s="7">
        <f>IF(J459&lt;=100,1,IF(J459&lt;=500,10,IF(J459&lt;=1000,50,IF(J459&lt;1500,100,IF(J459&gt;=1500,100,erro)))))</f>
        <v>1</v>
      </c>
      <c r="J459" s="7">
        <v>5</v>
      </c>
      <c r="K459" s="55">
        <v>101.96</v>
      </c>
      <c r="L459" s="24">
        <f t="shared" si="48"/>
        <v>509.79999999999995</v>
      </c>
    </row>
    <row r="460" spans="1:12" s="11" customFormat="1" ht="45" x14ac:dyDescent="0.25">
      <c r="A460" s="4" t="str">
        <f t="shared" si="46"/>
        <v>ok</v>
      </c>
      <c r="B460" s="38">
        <f t="shared" si="47"/>
        <v>13.670000000000016</v>
      </c>
      <c r="C460" s="42">
        <v>242.34</v>
      </c>
      <c r="D460" s="40" t="s">
        <v>1141</v>
      </c>
      <c r="E460" s="7" t="s">
        <v>1141</v>
      </c>
      <c r="F460" s="7" t="s">
        <v>1142</v>
      </c>
      <c r="G460" s="8" t="s">
        <v>1143</v>
      </c>
      <c r="H460" s="7" t="s">
        <v>55</v>
      </c>
      <c r="I460" s="7">
        <f>IF(J460&lt;=100,1,IF(J460&lt;=500,10,IF(J460&lt;=1000,50,IF(J460&lt;1500,100,IF(J460&gt;=1500,100,erro)))))</f>
        <v>1</v>
      </c>
      <c r="J460" s="7">
        <v>5</v>
      </c>
      <c r="K460" s="55">
        <v>228.67</v>
      </c>
      <c r="L460" s="24">
        <f t="shared" si="48"/>
        <v>1143.3499999999999</v>
      </c>
    </row>
    <row r="461" spans="1:12" s="11" customFormat="1" ht="45" x14ac:dyDescent="0.25">
      <c r="A461" s="4" t="str">
        <f t="shared" si="46"/>
        <v>ok</v>
      </c>
      <c r="B461" s="38">
        <f t="shared" si="47"/>
        <v>-2</v>
      </c>
      <c r="C461" s="42">
        <v>187.15</v>
      </c>
      <c r="D461" s="40" t="s">
        <v>1144</v>
      </c>
      <c r="E461" s="7" t="s">
        <v>1144</v>
      </c>
      <c r="F461" s="7" t="s">
        <v>1145</v>
      </c>
      <c r="G461" s="8" t="s">
        <v>1146</v>
      </c>
      <c r="H461" s="7" t="s">
        <v>55</v>
      </c>
      <c r="I461" s="7">
        <f>IF(J461&lt;=100,1,IF(J461&lt;=500,10,IF(J461&lt;=1000,50,IF(J461&lt;1500,100,IF(J461&gt;=1500,100,erro)))))</f>
        <v>1</v>
      </c>
      <c r="J461" s="7">
        <v>5</v>
      </c>
      <c r="K461" s="55">
        <v>189.15</v>
      </c>
      <c r="L461" s="24">
        <f t="shared" si="48"/>
        <v>945.75</v>
      </c>
    </row>
    <row r="462" spans="1:12" s="11" customFormat="1" ht="30" x14ac:dyDescent="0.25">
      <c r="A462" s="4" t="str">
        <f t="shared" si="46"/>
        <v>ok</v>
      </c>
      <c r="B462" s="38">
        <f t="shared" si="47"/>
        <v>25.299999999999955</v>
      </c>
      <c r="C462" s="42">
        <v>592.75</v>
      </c>
      <c r="D462" s="40" t="s">
        <v>1147</v>
      </c>
      <c r="E462" s="7" t="s">
        <v>1147</v>
      </c>
      <c r="F462" s="7" t="s">
        <v>1148</v>
      </c>
      <c r="G462" s="8" t="s">
        <v>1149</v>
      </c>
      <c r="H462" s="7" t="s">
        <v>55</v>
      </c>
      <c r="I462" s="7">
        <f>IF(J462&lt;=100,1,IF(J462&lt;=500,10,IF(J462&lt;=1000,50,IF(J462&lt;1500,100,IF(J462&gt;=1500,100,erro)))))</f>
        <v>1</v>
      </c>
      <c r="J462" s="7">
        <v>3</v>
      </c>
      <c r="K462" s="55">
        <v>567.45000000000005</v>
      </c>
      <c r="L462" s="24">
        <f t="shared" si="48"/>
        <v>1702.3500000000001</v>
      </c>
    </row>
    <row r="463" spans="1:12" s="11" customFormat="1" ht="30" x14ac:dyDescent="0.25">
      <c r="A463" s="4" t="str">
        <f t="shared" si="46"/>
        <v>ok</v>
      </c>
      <c r="B463" s="38">
        <f t="shared" si="47"/>
        <v>34.100000000000023</v>
      </c>
      <c r="C463" s="42">
        <v>895.64</v>
      </c>
      <c r="D463" s="40" t="s">
        <v>1150</v>
      </c>
      <c r="E463" s="7" t="s">
        <v>1150</v>
      </c>
      <c r="F463" s="7" t="s">
        <v>1151</v>
      </c>
      <c r="G463" s="8" t="s">
        <v>1152</v>
      </c>
      <c r="H463" s="7" t="s">
        <v>55</v>
      </c>
      <c r="I463" s="7">
        <f>IF(J463&lt;=100,1,IF(J463&lt;=500,10,IF(J463&lt;=1000,50,IF(J463&lt;1500,100,IF(J463&gt;=1500,100,erro)))))</f>
        <v>1</v>
      </c>
      <c r="J463" s="7">
        <v>3</v>
      </c>
      <c r="K463" s="55">
        <v>861.54</v>
      </c>
      <c r="L463" s="24">
        <f t="shared" si="48"/>
        <v>2584.62</v>
      </c>
    </row>
    <row r="464" spans="1:12" x14ac:dyDescent="0.25">
      <c r="A464" s="4" t="str">
        <f t="shared" si="46"/>
        <v>ok</v>
      </c>
      <c r="B464" s="38">
        <f t="shared" si="47"/>
        <v>0</v>
      </c>
      <c r="C464" s="42"/>
      <c r="D464" s="41" t="s">
        <v>1153</v>
      </c>
      <c r="E464" s="19" t="s">
        <v>1153</v>
      </c>
      <c r="F464" s="16"/>
      <c r="G464" s="20" t="s">
        <v>1154</v>
      </c>
      <c r="H464" s="16"/>
      <c r="I464" s="16"/>
      <c r="J464" s="16"/>
      <c r="K464" s="58"/>
      <c r="L464" s="23"/>
    </row>
    <row r="465" spans="1:12" s="11" customFormat="1" x14ac:dyDescent="0.25">
      <c r="A465" s="4" t="str">
        <f t="shared" si="46"/>
        <v>ok</v>
      </c>
      <c r="B465" s="38">
        <f t="shared" si="47"/>
        <v>-0.84999999999999964</v>
      </c>
      <c r="C465" s="42">
        <v>13.94</v>
      </c>
      <c r="D465" s="40" t="s">
        <v>1155</v>
      </c>
      <c r="E465" s="7" t="s">
        <v>1155</v>
      </c>
      <c r="F465" s="7" t="s">
        <v>1156</v>
      </c>
      <c r="G465" s="8" t="s">
        <v>1157</v>
      </c>
      <c r="H465" s="7" t="s">
        <v>45</v>
      </c>
      <c r="I465" s="7">
        <f>IF(J465&lt;=100,1,IF(J465&lt;=500,10,IF(J465&lt;=1000,50,IF(J465&lt;1500,100,IF(J465&gt;=1500,100,erro)))))</f>
        <v>100</v>
      </c>
      <c r="J465" s="7">
        <v>2000</v>
      </c>
      <c r="K465" s="55">
        <v>14.79</v>
      </c>
      <c r="L465" s="24">
        <f t="shared" ref="L465:L480" si="49">J465*K465</f>
        <v>29580</v>
      </c>
    </row>
    <row r="466" spans="1:12" s="11" customFormat="1" x14ac:dyDescent="0.25">
      <c r="A466" s="4" t="str">
        <f t="shared" si="46"/>
        <v>ok</v>
      </c>
      <c r="B466" s="38">
        <f t="shared" si="47"/>
        <v>-0.78000000000000114</v>
      </c>
      <c r="C466" s="42">
        <v>21.11</v>
      </c>
      <c r="D466" s="40" t="s">
        <v>1158</v>
      </c>
      <c r="E466" s="7" t="s">
        <v>1158</v>
      </c>
      <c r="F466" s="7" t="s">
        <v>1159</v>
      </c>
      <c r="G466" s="8" t="s">
        <v>1160</v>
      </c>
      <c r="H466" s="7" t="s">
        <v>45</v>
      </c>
      <c r="I466" s="7">
        <f>IF(J466&lt;=100,1,IF(J466&lt;=500,10,IF(J466&lt;=1000,50,IF(J466&lt;1500,100,IF(J466&gt;=1500,100,erro)))))</f>
        <v>50</v>
      </c>
      <c r="J466" s="7">
        <v>1000</v>
      </c>
      <c r="K466" s="55">
        <v>21.89</v>
      </c>
      <c r="L466" s="24">
        <f t="shared" si="49"/>
        <v>21890</v>
      </c>
    </row>
    <row r="467" spans="1:12" s="11" customFormat="1" x14ac:dyDescent="0.25">
      <c r="A467" s="4" t="str">
        <f t="shared" si="46"/>
        <v>ok</v>
      </c>
      <c r="B467" s="38">
        <f t="shared" si="47"/>
        <v>-1.6600000000000001</v>
      </c>
      <c r="C467" s="42">
        <v>24.47</v>
      </c>
      <c r="D467" s="40" t="s">
        <v>1161</v>
      </c>
      <c r="E467" s="7" t="s">
        <v>1161</v>
      </c>
      <c r="F467" s="7" t="s">
        <v>1162</v>
      </c>
      <c r="G467" s="8" t="s">
        <v>1163</v>
      </c>
      <c r="H467" s="7" t="s">
        <v>45</v>
      </c>
      <c r="I467" s="7">
        <f>IF(J467&lt;=100,1,IF(J467&lt;=500,10,IF(J467&lt;=1000,50,IF(J467&lt;1500,100,IF(J467&gt;=1500,100,erro)))))</f>
        <v>10</v>
      </c>
      <c r="J467" s="7">
        <v>300</v>
      </c>
      <c r="K467" s="55">
        <v>26.13</v>
      </c>
      <c r="L467" s="24">
        <f t="shared" si="49"/>
        <v>7839</v>
      </c>
    </row>
    <row r="468" spans="1:12" s="11" customFormat="1" x14ac:dyDescent="0.25">
      <c r="A468" s="4" t="str">
        <f t="shared" si="46"/>
        <v>ok</v>
      </c>
      <c r="B468" s="38">
        <f t="shared" si="47"/>
        <v>-1.4199999999999982</v>
      </c>
      <c r="C468" s="42">
        <v>30.17</v>
      </c>
      <c r="D468" s="40" t="s">
        <v>1164</v>
      </c>
      <c r="E468" s="7" t="s">
        <v>1164</v>
      </c>
      <c r="F468" s="7" t="s">
        <v>1165</v>
      </c>
      <c r="G468" s="8" t="s">
        <v>1166</v>
      </c>
      <c r="H468" s="7" t="s">
        <v>45</v>
      </c>
      <c r="I468" s="7">
        <f>IF(J468&lt;=100,1,IF(J468&lt;=500,10,IF(J468&lt;=1000,50,IF(J468&lt;1500,100,IF(J468&gt;=1500,100,erro)))))</f>
        <v>10</v>
      </c>
      <c r="J468" s="7">
        <v>500</v>
      </c>
      <c r="K468" s="55">
        <v>31.59</v>
      </c>
      <c r="L468" s="24">
        <f t="shared" si="49"/>
        <v>15795</v>
      </c>
    </row>
    <row r="469" spans="1:12" s="11" customFormat="1" x14ac:dyDescent="0.25">
      <c r="A469" s="4" t="str">
        <f t="shared" si="46"/>
        <v>ok</v>
      </c>
      <c r="B469" s="38">
        <f t="shared" si="47"/>
        <v>-1.3999999999999986</v>
      </c>
      <c r="C469" s="42">
        <v>36.130000000000003</v>
      </c>
      <c r="D469" s="40" t="s">
        <v>1167</v>
      </c>
      <c r="E469" s="7" t="s">
        <v>1167</v>
      </c>
      <c r="F469" s="7" t="s">
        <v>1168</v>
      </c>
      <c r="G469" s="8" t="s">
        <v>1169</v>
      </c>
      <c r="H469" s="7" t="s">
        <v>45</v>
      </c>
      <c r="I469" s="7">
        <f>IF(J469&lt;=100,1,IF(J469&lt;=500,10,IF(J469&lt;=1000,50,IF(J469&lt;1500,100,IF(J469&gt;=1500,100,erro)))))</f>
        <v>50</v>
      </c>
      <c r="J469" s="7">
        <v>750</v>
      </c>
      <c r="K469" s="55">
        <v>37.53</v>
      </c>
      <c r="L469" s="24">
        <f t="shared" si="49"/>
        <v>28147.5</v>
      </c>
    </row>
    <row r="470" spans="1:12" s="11" customFormat="1" x14ac:dyDescent="0.25">
      <c r="A470" s="4" t="str">
        <f t="shared" si="46"/>
        <v>ok</v>
      </c>
      <c r="B470" s="38">
        <f t="shared" si="47"/>
        <v>0.86999999999999034</v>
      </c>
      <c r="C470" s="42">
        <v>72.77</v>
      </c>
      <c r="D470" s="40" t="s">
        <v>1170</v>
      </c>
      <c r="E470" s="7" t="s">
        <v>1170</v>
      </c>
      <c r="F470" s="7" t="s">
        <v>1171</v>
      </c>
      <c r="G470" s="8" t="s">
        <v>1172</v>
      </c>
      <c r="H470" s="7" t="s">
        <v>45</v>
      </c>
      <c r="I470" s="7">
        <f>IF(J470&lt;=100,1,IF(J470&lt;=500,10,IF(J470&lt;=1000,50,IF(J470&lt;1500,100,IF(J470&gt;=1500,100,erro)))))</f>
        <v>10</v>
      </c>
      <c r="J470" s="7">
        <v>200</v>
      </c>
      <c r="K470" s="55">
        <v>71.900000000000006</v>
      </c>
      <c r="L470" s="24">
        <f t="shared" si="49"/>
        <v>14380.000000000002</v>
      </c>
    </row>
    <row r="471" spans="1:12" s="11" customFormat="1" x14ac:dyDescent="0.25">
      <c r="A471" s="4" t="str">
        <f t="shared" si="46"/>
        <v>ok</v>
      </c>
      <c r="B471" s="38">
        <f t="shared" si="47"/>
        <v>-0.17999999999999972</v>
      </c>
      <c r="C471" s="42">
        <v>7.53</v>
      </c>
      <c r="D471" s="40" t="s">
        <v>1173</v>
      </c>
      <c r="E471" s="7" t="s">
        <v>1173</v>
      </c>
      <c r="F471" s="7" t="s">
        <v>1174</v>
      </c>
      <c r="G471" s="8" t="s">
        <v>1175</v>
      </c>
      <c r="H471" s="7" t="s">
        <v>45</v>
      </c>
      <c r="I471" s="7">
        <f>IF(J471&lt;=100,1,IF(J471&lt;=500,10,IF(J471&lt;=1000,50,IF(J471&lt;1500,100,IF(J471&gt;=1500,100,erro)))))</f>
        <v>100</v>
      </c>
      <c r="J471" s="7">
        <v>2000</v>
      </c>
      <c r="K471" s="55">
        <v>7.71</v>
      </c>
      <c r="L471" s="24">
        <f t="shared" si="49"/>
        <v>15420</v>
      </c>
    </row>
    <row r="472" spans="1:12" s="11" customFormat="1" x14ac:dyDescent="0.25">
      <c r="A472" s="4" t="str">
        <f t="shared" si="46"/>
        <v>ok</v>
      </c>
      <c r="B472" s="38">
        <f t="shared" si="47"/>
        <v>-0.12999999999999901</v>
      </c>
      <c r="C472" s="42">
        <v>8.57</v>
      </c>
      <c r="D472" s="40" t="s">
        <v>1176</v>
      </c>
      <c r="E472" s="7" t="s">
        <v>1176</v>
      </c>
      <c r="F472" s="7" t="s">
        <v>1177</v>
      </c>
      <c r="G472" s="8" t="s">
        <v>1178</v>
      </c>
      <c r="H472" s="7" t="s">
        <v>45</v>
      </c>
      <c r="I472" s="7">
        <f>IF(J472&lt;=100,1,IF(J472&lt;=500,10,IF(J472&lt;=1000,50,IF(J472&lt;1500,100,IF(J472&gt;=1500,100,erro)))))</f>
        <v>50</v>
      </c>
      <c r="J472" s="7">
        <v>1000</v>
      </c>
      <c r="K472" s="55">
        <v>8.6999999999999993</v>
      </c>
      <c r="L472" s="24">
        <f t="shared" si="49"/>
        <v>8700</v>
      </c>
    </row>
    <row r="473" spans="1:12" s="11" customFormat="1" x14ac:dyDescent="0.25">
      <c r="A473" s="4" t="str">
        <f t="shared" si="46"/>
        <v>ok</v>
      </c>
      <c r="B473" s="38">
        <f t="shared" si="47"/>
        <v>-8.4699999999999989</v>
      </c>
      <c r="C473" s="42">
        <v>88.75</v>
      </c>
      <c r="D473" s="40" t="s">
        <v>1179</v>
      </c>
      <c r="E473" s="7" t="s">
        <v>1179</v>
      </c>
      <c r="F473" s="7" t="s">
        <v>1180</v>
      </c>
      <c r="G473" s="8" t="s">
        <v>1181</v>
      </c>
      <c r="H473" s="7" t="s">
        <v>45</v>
      </c>
      <c r="I473" s="7">
        <f>IF(J473&lt;=100,1,IF(J473&lt;=500,10,IF(J473&lt;=1000,50,IF(J473&lt;1500,100,IF(J473&gt;=1500,100,erro)))))</f>
        <v>10</v>
      </c>
      <c r="J473" s="7">
        <v>150</v>
      </c>
      <c r="K473" s="55">
        <v>97.22</v>
      </c>
      <c r="L473" s="24">
        <f t="shared" si="49"/>
        <v>14583</v>
      </c>
    </row>
    <row r="474" spans="1:12" s="11" customFormat="1" x14ac:dyDescent="0.25">
      <c r="A474" s="4" t="str">
        <f t="shared" si="46"/>
        <v>ok</v>
      </c>
      <c r="B474" s="38">
        <f t="shared" si="47"/>
        <v>-9.3999999999999773</v>
      </c>
      <c r="C474" s="42">
        <v>167.33</v>
      </c>
      <c r="D474" s="40" t="s">
        <v>1182</v>
      </c>
      <c r="E474" s="7" t="s">
        <v>1182</v>
      </c>
      <c r="F474" s="7" t="s">
        <v>1183</v>
      </c>
      <c r="G474" s="8" t="s">
        <v>1184</v>
      </c>
      <c r="H474" s="7" t="s">
        <v>45</v>
      </c>
      <c r="I474" s="7">
        <f>IF(J474&lt;=100,1,IF(J474&lt;=500,10,IF(J474&lt;=1000,50,IF(J474&lt;1500,100,IF(J474&gt;=1500,100,erro)))))</f>
        <v>1</v>
      </c>
      <c r="J474" s="7">
        <v>50</v>
      </c>
      <c r="K474" s="55">
        <v>176.73</v>
      </c>
      <c r="L474" s="24">
        <f t="shared" si="49"/>
        <v>8836.5</v>
      </c>
    </row>
    <row r="475" spans="1:12" s="11" customFormat="1" x14ac:dyDescent="0.25">
      <c r="A475" s="4" t="str">
        <f t="shared" si="46"/>
        <v>ok</v>
      </c>
      <c r="B475" s="38">
        <f t="shared" si="47"/>
        <v>-0.75999999999999801</v>
      </c>
      <c r="C475" s="42">
        <v>20.96</v>
      </c>
      <c r="D475" s="40" t="s">
        <v>1185</v>
      </c>
      <c r="E475" s="7" t="s">
        <v>1185</v>
      </c>
      <c r="F475" s="7" t="s">
        <v>1186</v>
      </c>
      <c r="G475" s="8" t="s">
        <v>1187</v>
      </c>
      <c r="H475" s="7" t="s">
        <v>45</v>
      </c>
      <c r="I475" s="7">
        <f>IF(J475&lt;=100,1,IF(J475&lt;=500,10,IF(J475&lt;=1000,50,IF(J475&lt;1500,100,IF(J475&gt;=1500,100,erro)))))</f>
        <v>10</v>
      </c>
      <c r="J475" s="7">
        <v>200</v>
      </c>
      <c r="K475" s="55">
        <v>21.72</v>
      </c>
      <c r="L475" s="24">
        <f t="shared" si="49"/>
        <v>4344</v>
      </c>
    </row>
    <row r="476" spans="1:12" s="11" customFormat="1" x14ac:dyDescent="0.25">
      <c r="A476" s="4" t="str">
        <f t="shared" si="46"/>
        <v>ok</v>
      </c>
      <c r="B476" s="38">
        <f t="shared" si="47"/>
        <v>-0.55000000000000071</v>
      </c>
      <c r="C476" s="42">
        <v>18.809999999999999</v>
      </c>
      <c r="D476" s="40" t="s">
        <v>1188</v>
      </c>
      <c r="E476" s="7" t="s">
        <v>1188</v>
      </c>
      <c r="F476" s="7" t="s">
        <v>1189</v>
      </c>
      <c r="G476" s="8" t="s">
        <v>1190</v>
      </c>
      <c r="H476" s="7" t="s">
        <v>45</v>
      </c>
      <c r="I476" s="7">
        <f>IF(J476&lt;=100,1,IF(J476&lt;=500,10,IF(J476&lt;=1000,50,IF(J476&lt;1500,100,IF(J476&gt;=1500,100,erro)))))</f>
        <v>10</v>
      </c>
      <c r="J476" s="7">
        <v>200</v>
      </c>
      <c r="K476" s="55">
        <v>19.36</v>
      </c>
      <c r="L476" s="24">
        <f t="shared" si="49"/>
        <v>3872</v>
      </c>
    </row>
    <row r="477" spans="1:12" s="11" customFormat="1" x14ac:dyDescent="0.25">
      <c r="A477" s="4" t="str">
        <f t="shared" si="46"/>
        <v>ok</v>
      </c>
      <c r="B477" s="38">
        <f t="shared" si="47"/>
        <v>-0.81000000000000227</v>
      </c>
      <c r="C477" s="42">
        <v>22.45</v>
      </c>
      <c r="D477" s="40" t="s">
        <v>1191</v>
      </c>
      <c r="E477" s="7" t="s">
        <v>1191</v>
      </c>
      <c r="F477" s="7" t="s">
        <v>1192</v>
      </c>
      <c r="G477" s="8" t="s">
        <v>1193</v>
      </c>
      <c r="H477" s="7" t="s">
        <v>45</v>
      </c>
      <c r="I477" s="7">
        <f>IF(J477&lt;=100,1,IF(J477&lt;=500,10,IF(J477&lt;=1000,50,IF(J477&lt;1500,100,IF(J477&gt;=1500,100,erro)))))</f>
        <v>10</v>
      </c>
      <c r="J477" s="7">
        <v>200</v>
      </c>
      <c r="K477" s="55">
        <v>23.26</v>
      </c>
      <c r="L477" s="24">
        <f t="shared" si="49"/>
        <v>4652</v>
      </c>
    </row>
    <row r="478" spans="1:12" s="11" customFormat="1" x14ac:dyDescent="0.25">
      <c r="A478" s="4" t="str">
        <f t="shared" si="46"/>
        <v>ok</v>
      </c>
      <c r="B478" s="38">
        <f t="shared" si="47"/>
        <v>-0.96000000000000085</v>
      </c>
      <c r="C478" s="42">
        <v>35.51</v>
      </c>
      <c r="D478" s="40" t="s">
        <v>1194</v>
      </c>
      <c r="E478" s="7" t="s">
        <v>1194</v>
      </c>
      <c r="F478" s="7" t="s">
        <v>1195</v>
      </c>
      <c r="G478" s="8" t="s">
        <v>1196</v>
      </c>
      <c r="H478" s="7" t="s">
        <v>45</v>
      </c>
      <c r="I478" s="7">
        <f>IF(J478&lt;=100,1,IF(J478&lt;=500,10,IF(J478&lt;=1000,50,IF(J478&lt;1500,100,IF(J478&gt;=1500,100,erro)))))</f>
        <v>10</v>
      </c>
      <c r="J478" s="7">
        <v>200</v>
      </c>
      <c r="K478" s="55">
        <v>36.47</v>
      </c>
      <c r="L478" s="24">
        <f t="shared" si="49"/>
        <v>7294</v>
      </c>
    </row>
    <row r="479" spans="1:12" s="11" customFormat="1" x14ac:dyDescent="0.25">
      <c r="A479" s="4" t="str">
        <f t="shared" si="46"/>
        <v>ok</v>
      </c>
      <c r="B479" s="38">
        <f t="shared" si="47"/>
        <v>-0.78000000000000114</v>
      </c>
      <c r="C479" s="42">
        <v>49.07</v>
      </c>
      <c r="D479" s="40" t="s">
        <v>1197</v>
      </c>
      <c r="E479" s="7" t="s">
        <v>1197</v>
      </c>
      <c r="F479" s="7" t="s">
        <v>1198</v>
      </c>
      <c r="G479" s="8" t="s">
        <v>1199</v>
      </c>
      <c r="H479" s="7" t="s">
        <v>45</v>
      </c>
      <c r="I479" s="7">
        <f>IF(J479&lt;=100,1,IF(J479&lt;=500,10,IF(J479&lt;=1000,50,IF(J479&lt;1500,100,IF(J479&gt;=1500,100,erro)))))</f>
        <v>1</v>
      </c>
      <c r="J479" s="7">
        <v>100</v>
      </c>
      <c r="K479" s="55">
        <v>49.85</v>
      </c>
      <c r="L479" s="24">
        <f t="shared" si="49"/>
        <v>4985</v>
      </c>
    </row>
    <row r="480" spans="1:12" s="11" customFormat="1" x14ac:dyDescent="0.25">
      <c r="A480" s="4" t="str">
        <f t="shared" si="46"/>
        <v>ok</v>
      </c>
      <c r="B480" s="38">
        <f t="shared" si="47"/>
        <v>0.45000000000000284</v>
      </c>
      <c r="C480" s="42">
        <v>88</v>
      </c>
      <c r="D480" s="40" t="s">
        <v>1200</v>
      </c>
      <c r="E480" s="7" t="s">
        <v>1200</v>
      </c>
      <c r="F480" s="7" t="s">
        <v>1201</v>
      </c>
      <c r="G480" s="8" t="s">
        <v>1202</v>
      </c>
      <c r="H480" s="7" t="s">
        <v>45</v>
      </c>
      <c r="I480" s="7">
        <f>IF(J480&lt;=100,1,IF(J480&lt;=500,10,IF(J480&lt;=1000,50,IF(J480&lt;1500,100,IF(J480&gt;=1500,100,erro)))))</f>
        <v>1</v>
      </c>
      <c r="J480" s="7">
        <v>10</v>
      </c>
      <c r="K480" s="55">
        <v>87.55</v>
      </c>
      <c r="L480" s="24">
        <f t="shared" si="49"/>
        <v>875.5</v>
      </c>
    </row>
    <row r="481" spans="1:12" x14ac:dyDescent="0.25">
      <c r="A481" s="4" t="str">
        <f t="shared" si="46"/>
        <v>ok</v>
      </c>
      <c r="B481" s="38">
        <f t="shared" si="47"/>
        <v>0</v>
      </c>
      <c r="C481" s="42"/>
      <c r="D481" s="41" t="s">
        <v>1203</v>
      </c>
      <c r="E481" s="19" t="s">
        <v>1203</v>
      </c>
      <c r="F481" s="16"/>
      <c r="G481" s="20" t="s">
        <v>1204</v>
      </c>
      <c r="H481" s="16"/>
      <c r="I481" s="16"/>
      <c r="J481" s="16"/>
      <c r="K481" s="58"/>
      <c r="L481" s="23"/>
    </row>
    <row r="482" spans="1:12" s="11" customFormat="1" ht="30" x14ac:dyDescent="0.25">
      <c r="A482" s="4" t="str">
        <f t="shared" si="46"/>
        <v>ok</v>
      </c>
      <c r="B482" s="38">
        <f t="shared" si="47"/>
        <v>-0.37999999999999901</v>
      </c>
      <c r="C482" s="42">
        <v>19.440000000000001</v>
      </c>
      <c r="D482" s="40" t="s">
        <v>1205</v>
      </c>
      <c r="E482" s="7" t="s">
        <v>1205</v>
      </c>
      <c r="F482" s="7" t="s">
        <v>1206</v>
      </c>
      <c r="G482" s="8" t="s">
        <v>1207</v>
      </c>
      <c r="H482" s="7" t="s">
        <v>55</v>
      </c>
      <c r="I482" s="7">
        <f>IF(J482&lt;=100,1,IF(J482&lt;=500,10,IF(J482&lt;=1000,50,IF(J482&lt;1500,100,IF(J482&gt;=1500,100,erro)))))</f>
        <v>1</v>
      </c>
      <c r="J482" s="7">
        <v>100</v>
      </c>
      <c r="K482" s="55">
        <v>19.82</v>
      </c>
      <c r="L482" s="24">
        <f t="shared" ref="L482:L521" si="50">J482*K482</f>
        <v>1982</v>
      </c>
    </row>
    <row r="483" spans="1:12" s="11" customFormat="1" ht="30" x14ac:dyDescent="0.25">
      <c r="A483" s="4" t="str">
        <f t="shared" si="46"/>
        <v>ok</v>
      </c>
      <c r="B483" s="38">
        <f t="shared" si="47"/>
        <v>-0.37999999999999901</v>
      </c>
      <c r="C483" s="42">
        <v>19.440000000000001</v>
      </c>
      <c r="D483" s="40" t="s">
        <v>1208</v>
      </c>
      <c r="E483" s="7" t="s">
        <v>1208</v>
      </c>
      <c r="F483" s="7" t="s">
        <v>1209</v>
      </c>
      <c r="G483" s="8" t="s">
        <v>1210</v>
      </c>
      <c r="H483" s="7" t="s">
        <v>55</v>
      </c>
      <c r="I483" s="7">
        <f>IF(J483&lt;=100,1,IF(J483&lt;=500,10,IF(J483&lt;=1000,50,IF(J483&lt;1500,100,IF(J483&gt;=1500,100,erro)))))</f>
        <v>10</v>
      </c>
      <c r="J483" s="7">
        <v>150</v>
      </c>
      <c r="K483" s="55">
        <v>19.82</v>
      </c>
      <c r="L483" s="24">
        <f t="shared" si="50"/>
        <v>2973</v>
      </c>
    </row>
    <row r="484" spans="1:12" s="11" customFormat="1" ht="30" x14ac:dyDescent="0.25">
      <c r="A484" s="4" t="str">
        <f t="shared" si="46"/>
        <v>ok</v>
      </c>
      <c r="B484" s="38">
        <f t="shared" si="47"/>
        <v>-0.37999999999999901</v>
      </c>
      <c r="C484" s="42">
        <v>19.440000000000001</v>
      </c>
      <c r="D484" s="40" t="s">
        <v>1211</v>
      </c>
      <c r="E484" s="7" t="s">
        <v>1211</v>
      </c>
      <c r="F484" s="7" t="s">
        <v>1212</v>
      </c>
      <c r="G484" s="8" t="s">
        <v>1213</v>
      </c>
      <c r="H484" s="7" t="s">
        <v>55</v>
      </c>
      <c r="I484" s="7">
        <f>IF(J484&lt;=100,1,IF(J484&lt;=500,10,IF(J484&lt;=1000,50,IF(J484&lt;1500,100,IF(J484&gt;=1500,100,erro)))))</f>
        <v>1</v>
      </c>
      <c r="J484" s="7">
        <v>20</v>
      </c>
      <c r="K484" s="55">
        <v>19.82</v>
      </c>
      <c r="L484" s="24">
        <f t="shared" si="50"/>
        <v>396.4</v>
      </c>
    </row>
    <row r="485" spans="1:12" s="11" customFormat="1" ht="30" x14ac:dyDescent="0.25">
      <c r="A485" s="4" t="str">
        <f t="shared" si="46"/>
        <v>ok</v>
      </c>
      <c r="B485" s="38">
        <f t="shared" si="47"/>
        <v>-0.37999999999999901</v>
      </c>
      <c r="C485" s="42">
        <v>19.440000000000001</v>
      </c>
      <c r="D485" s="40" t="s">
        <v>1214</v>
      </c>
      <c r="E485" s="7" t="s">
        <v>1214</v>
      </c>
      <c r="F485" s="7" t="s">
        <v>1215</v>
      </c>
      <c r="G485" s="8" t="s">
        <v>1216</v>
      </c>
      <c r="H485" s="7" t="s">
        <v>55</v>
      </c>
      <c r="I485" s="7">
        <f>IF(J485&lt;=100,1,IF(J485&lt;=500,10,IF(J485&lt;=1000,50,IF(J485&lt;1500,100,IF(J485&gt;=1500,100,erro)))))</f>
        <v>1</v>
      </c>
      <c r="J485" s="7">
        <v>30</v>
      </c>
      <c r="K485" s="55">
        <v>19.82</v>
      </c>
      <c r="L485" s="24">
        <f t="shared" si="50"/>
        <v>594.6</v>
      </c>
    </row>
    <row r="486" spans="1:12" s="11" customFormat="1" ht="30" x14ac:dyDescent="0.25">
      <c r="A486" s="4" t="str">
        <f t="shared" si="46"/>
        <v>ok</v>
      </c>
      <c r="B486" s="38">
        <f t="shared" si="47"/>
        <v>0.32000000000000028</v>
      </c>
      <c r="C486" s="42">
        <v>22.19</v>
      </c>
      <c r="D486" s="40" t="s">
        <v>1217</v>
      </c>
      <c r="E486" s="7" t="s">
        <v>1217</v>
      </c>
      <c r="F486" s="7" t="s">
        <v>1218</v>
      </c>
      <c r="G486" s="8" t="s">
        <v>1219</v>
      </c>
      <c r="H486" s="7" t="s">
        <v>55</v>
      </c>
      <c r="I486" s="7">
        <f>IF(J486&lt;=100,1,IF(J486&lt;=500,10,IF(J486&lt;=1000,50,IF(J486&lt;1500,100,IF(J486&gt;=1500,100,erro)))))</f>
        <v>1</v>
      </c>
      <c r="J486" s="7">
        <v>20</v>
      </c>
      <c r="K486" s="55">
        <v>21.87</v>
      </c>
      <c r="L486" s="24">
        <f t="shared" si="50"/>
        <v>437.40000000000003</v>
      </c>
    </row>
    <row r="487" spans="1:12" s="11" customFormat="1" ht="30" x14ac:dyDescent="0.25">
      <c r="A487" s="4" t="str">
        <f t="shared" si="46"/>
        <v>ok</v>
      </c>
      <c r="B487" s="38">
        <f t="shared" si="47"/>
        <v>-1.1700000000000017</v>
      </c>
      <c r="C487" s="42">
        <v>56.39</v>
      </c>
      <c r="D487" s="40" t="s">
        <v>1220</v>
      </c>
      <c r="E487" s="7" t="s">
        <v>1220</v>
      </c>
      <c r="F487" s="7" t="s">
        <v>1221</v>
      </c>
      <c r="G487" s="8" t="s">
        <v>1222</v>
      </c>
      <c r="H487" s="7" t="s">
        <v>55</v>
      </c>
      <c r="I487" s="7">
        <f>IF(J487&lt;=100,1,IF(J487&lt;=500,10,IF(J487&lt;=1000,50,IF(J487&lt;1500,100,IF(J487&gt;=1500,100,erro)))))</f>
        <v>1</v>
      </c>
      <c r="J487" s="7">
        <v>80</v>
      </c>
      <c r="K487" s="55">
        <v>57.56</v>
      </c>
      <c r="L487" s="24">
        <f t="shared" si="50"/>
        <v>4604.8</v>
      </c>
    </row>
    <row r="488" spans="1:12" s="11" customFormat="1" ht="30" x14ac:dyDescent="0.25">
      <c r="A488" s="4" t="str">
        <f t="shared" si="46"/>
        <v>ok</v>
      </c>
      <c r="B488" s="38">
        <f t="shared" si="47"/>
        <v>-1.1700000000000017</v>
      </c>
      <c r="C488" s="42">
        <v>56.39</v>
      </c>
      <c r="D488" s="40" t="s">
        <v>1223</v>
      </c>
      <c r="E488" s="7" t="s">
        <v>1223</v>
      </c>
      <c r="F488" s="7" t="s">
        <v>1224</v>
      </c>
      <c r="G488" s="8" t="s">
        <v>1225</v>
      </c>
      <c r="H488" s="7" t="s">
        <v>55</v>
      </c>
      <c r="I488" s="7">
        <f>IF(J488&lt;=100,1,IF(J488&lt;=500,10,IF(J488&lt;=1000,50,IF(J488&lt;1500,100,IF(J488&gt;=1500,100,erro)))))</f>
        <v>1</v>
      </c>
      <c r="J488" s="7">
        <v>80</v>
      </c>
      <c r="K488" s="55">
        <v>57.56</v>
      </c>
      <c r="L488" s="24">
        <f t="shared" si="50"/>
        <v>4604.8</v>
      </c>
    </row>
    <row r="489" spans="1:12" s="11" customFormat="1" ht="30" x14ac:dyDescent="0.25">
      <c r="A489" s="4" t="str">
        <f t="shared" si="46"/>
        <v>ok</v>
      </c>
      <c r="B489" s="38">
        <f t="shared" si="47"/>
        <v>0.25</v>
      </c>
      <c r="C489" s="42">
        <v>59.65</v>
      </c>
      <c r="D489" s="40" t="s">
        <v>1226</v>
      </c>
      <c r="E489" s="7" t="s">
        <v>1226</v>
      </c>
      <c r="F489" s="7" t="s">
        <v>1227</v>
      </c>
      <c r="G489" s="8" t="s">
        <v>1228</v>
      </c>
      <c r="H489" s="7" t="s">
        <v>55</v>
      </c>
      <c r="I489" s="7">
        <f>IF(J489&lt;=100,1,IF(J489&lt;=500,10,IF(J489&lt;=1000,50,IF(J489&lt;1500,100,IF(J489&gt;=1500,100,erro)))))</f>
        <v>1</v>
      </c>
      <c r="J489" s="7">
        <v>50</v>
      </c>
      <c r="K489" s="55">
        <v>59.4</v>
      </c>
      <c r="L489" s="24">
        <f t="shared" si="50"/>
        <v>2970</v>
      </c>
    </row>
    <row r="490" spans="1:12" s="11" customFormat="1" ht="30" x14ac:dyDescent="0.25">
      <c r="A490" s="4" t="str">
        <f t="shared" si="46"/>
        <v>ok</v>
      </c>
      <c r="B490" s="38">
        <f t="shared" si="47"/>
        <v>-3</v>
      </c>
      <c r="C490" s="42">
        <v>79.27</v>
      </c>
      <c r="D490" s="40" t="s">
        <v>1229</v>
      </c>
      <c r="E490" s="7" t="s">
        <v>1229</v>
      </c>
      <c r="F490" s="7" t="s">
        <v>1230</v>
      </c>
      <c r="G490" s="8" t="s">
        <v>1231</v>
      </c>
      <c r="H490" s="7" t="s">
        <v>55</v>
      </c>
      <c r="I490" s="7">
        <f>IF(J490&lt;=100,1,IF(J490&lt;=500,10,IF(J490&lt;=1000,50,IF(J490&lt;1500,100,IF(J490&gt;=1500,100,erro)))))</f>
        <v>1</v>
      </c>
      <c r="J490" s="7">
        <v>10</v>
      </c>
      <c r="K490" s="55">
        <v>82.27</v>
      </c>
      <c r="L490" s="24">
        <f t="shared" si="50"/>
        <v>822.69999999999993</v>
      </c>
    </row>
    <row r="491" spans="1:12" s="11" customFormat="1" ht="30" x14ac:dyDescent="0.25">
      <c r="A491" s="4" t="str">
        <f t="shared" si="46"/>
        <v>ok</v>
      </c>
      <c r="B491" s="38">
        <f t="shared" si="47"/>
        <v>-8.4200000000000017</v>
      </c>
      <c r="C491" s="42">
        <v>88.41</v>
      </c>
      <c r="D491" s="40" t="s">
        <v>1232</v>
      </c>
      <c r="E491" s="7" t="s">
        <v>1232</v>
      </c>
      <c r="F491" s="7" t="s">
        <v>1233</v>
      </c>
      <c r="G491" s="8" t="s">
        <v>1234</v>
      </c>
      <c r="H491" s="7" t="s">
        <v>55</v>
      </c>
      <c r="I491" s="7">
        <f>IF(J491&lt;=100,1,IF(J491&lt;=500,10,IF(J491&lt;=1000,50,IF(J491&lt;1500,100,IF(J491&gt;=1500,100,erro)))))</f>
        <v>1</v>
      </c>
      <c r="J491" s="7">
        <v>10</v>
      </c>
      <c r="K491" s="55">
        <v>96.83</v>
      </c>
      <c r="L491" s="24">
        <f t="shared" si="50"/>
        <v>968.3</v>
      </c>
    </row>
    <row r="492" spans="1:12" s="11" customFormat="1" ht="30" x14ac:dyDescent="0.25">
      <c r="A492" s="4" t="str">
        <f t="shared" si="46"/>
        <v>ok</v>
      </c>
      <c r="B492" s="38">
        <f t="shared" si="47"/>
        <v>-1.1799999999999926</v>
      </c>
      <c r="C492" s="42">
        <v>95.65</v>
      </c>
      <c r="D492" s="40" t="s">
        <v>1235</v>
      </c>
      <c r="E492" s="7" t="s">
        <v>1235</v>
      </c>
      <c r="F492" s="7" t="s">
        <v>1236</v>
      </c>
      <c r="G492" s="8" t="s">
        <v>1237</v>
      </c>
      <c r="H492" s="7" t="s">
        <v>55</v>
      </c>
      <c r="I492" s="7">
        <f>IF(J492&lt;=100,1,IF(J492&lt;=500,10,IF(J492&lt;=1000,50,IF(J492&lt;1500,100,IF(J492&gt;=1500,100,erro)))))</f>
        <v>1</v>
      </c>
      <c r="J492" s="7">
        <v>15</v>
      </c>
      <c r="K492" s="55">
        <v>96.83</v>
      </c>
      <c r="L492" s="24">
        <f t="shared" si="50"/>
        <v>1452.45</v>
      </c>
    </row>
    <row r="493" spans="1:12" s="11" customFormat="1" ht="30" x14ac:dyDescent="0.25">
      <c r="A493" s="4" t="str">
        <f t="shared" si="46"/>
        <v>ok</v>
      </c>
      <c r="B493" s="38">
        <f t="shared" si="47"/>
        <v>-8.4000000000000057</v>
      </c>
      <c r="C493" s="42">
        <v>160.59</v>
      </c>
      <c r="D493" s="40" t="s">
        <v>1238</v>
      </c>
      <c r="E493" s="7" t="s">
        <v>1238</v>
      </c>
      <c r="F493" s="7" t="s">
        <v>1239</v>
      </c>
      <c r="G493" s="8" t="s">
        <v>1240</v>
      </c>
      <c r="H493" s="7" t="s">
        <v>55</v>
      </c>
      <c r="I493" s="7">
        <f>IF(J493&lt;=100,1,IF(J493&lt;=500,10,IF(J493&lt;=1000,50,IF(J493&lt;1500,100,IF(J493&gt;=1500,100,erro)))))</f>
        <v>1</v>
      </c>
      <c r="J493" s="7">
        <v>10</v>
      </c>
      <c r="K493" s="55">
        <v>168.99</v>
      </c>
      <c r="L493" s="24">
        <f t="shared" si="50"/>
        <v>1689.9</v>
      </c>
    </row>
    <row r="494" spans="1:12" s="11" customFormat="1" ht="30" x14ac:dyDescent="0.25">
      <c r="A494" s="4" t="str">
        <f t="shared" si="46"/>
        <v>ok</v>
      </c>
      <c r="B494" s="38">
        <f t="shared" si="47"/>
        <v>41.81</v>
      </c>
      <c r="C494" s="42">
        <v>373.09</v>
      </c>
      <c r="D494" s="40" t="s">
        <v>1241</v>
      </c>
      <c r="E494" s="7" t="s">
        <v>1241</v>
      </c>
      <c r="F494" s="7" t="s">
        <v>1242</v>
      </c>
      <c r="G494" s="8" t="s">
        <v>1243</v>
      </c>
      <c r="H494" s="7" t="s">
        <v>55</v>
      </c>
      <c r="I494" s="7">
        <f>IF(J494&lt;=100,1,IF(J494&lt;=500,10,IF(J494&lt;=1000,50,IF(J494&lt;1500,100,IF(J494&gt;=1500,100,erro)))))</f>
        <v>1</v>
      </c>
      <c r="J494" s="7">
        <v>10</v>
      </c>
      <c r="K494" s="55">
        <v>331.28</v>
      </c>
      <c r="L494" s="24">
        <f t="shared" si="50"/>
        <v>3312.7999999999997</v>
      </c>
    </row>
    <row r="495" spans="1:12" s="11" customFormat="1" x14ac:dyDescent="0.25">
      <c r="A495" s="4" t="str">
        <f t="shared" si="46"/>
        <v>ok</v>
      </c>
      <c r="B495" s="38">
        <f t="shared" si="47"/>
        <v>342.84000000000015</v>
      </c>
      <c r="C495" s="43">
        <v>3228.44</v>
      </c>
      <c r="D495" s="40" t="s">
        <v>1244</v>
      </c>
      <c r="E495" s="7" t="s">
        <v>1244</v>
      </c>
      <c r="F495" s="7" t="s">
        <v>1245</v>
      </c>
      <c r="G495" s="8" t="s">
        <v>1246</v>
      </c>
      <c r="H495" s="7" t="s">
        <v>55</v>
      </c>
      <c r="I495" s="7">
        <f>IF(J495&lt;=100,1,IF(J495&lt;=500,10,IF(J495&lt;=1000,50,IF(J495&lt;1500,100,IF(J495&gt;=1500,100,erro)))))</f>
        <v>1</v>
      </c>
      <c r="J495" s="7">
        <v>3</v>
      </c>
      <c r="K495" s="55">
        <v>2885.6</v>
      </c>
      <c r="L495" s="24">
        <f t="shared" si="50"/>
        <v>8656.7999999999993</v>
      </c>
    </row>
    <row r="496" spans="1:12" s="11" customFormat="1" ht="30" x14ac:dyDescent="0.25">
      <c r="A496" s="4" t="str">
        <f t="shared" si="46"/>
        <v>ok</v>
      </c>
      <c r="B496" s="38">
        <f t="shared" si="47"/>
        <v>-6.4300000000000068</v>
      </c>
      <c r="C496" s="42">
        <v>162.56</v>
      </c>
      <c r="D496" s="40" t="s">
        <v>1247</v>
      </c>
      <c r="E496" s="7" t="s">
        <v>1247</v>
      </c>
      <c r="F496" s="7" t="s">
        <v>1248</v>
      </c>
      <c r="G496" s="8" t="s">
        <v>1249</v>
      </c>
      <c r="H496" s="7" t="s">
        <v>55</v>
      </c>
      <c r="I496" s="7">
        <f>IF(J496&lt;=100,1,IF(J496&lt;=500,10,IF(J496&lt;=1000,50,IF(J496&lt;1500,100,IF(J496&gt;=1500,100,erro)))))</f>
        <v>1</v>
      </c>
      <c r="J496" s="7">
        <v>10</v>
      </c>
      <c r="K496" s="55">
        <v>168.99</v>
      </c>
      <c r="L496" s="24">
        <f t="shared" si="50"/>
        <v>1689.9</v>
      </c>
    </row>
    <row r="497" spans="1:12" s="11" customFormat="1" ht="30" x14ac:dyDescent="0.25">
      <c r="A497" s="4" t="str">
        <f t="shared" si="46"/>
        <v>ok</v>
      </c>
      <c r="B497" s="38">
        <f t="shared" si="47"/>
        <v>0.18999999999999773</v>
      </c>
      <c r="C497" s="42">
        <v>22.38</v>
      </c>
      <c r="D497" s="40" t="s">
        <v>1250</v>
      </c>
      <c r="E497" s="7" t="s">
        <v>1250</v>
      </c>
      <c r="F497" s="7" t="s">
        <v>1251</v>
      </c>
      <c r="G497" s="8" t="s">
        <v>1252</v>
      </c>
      <c r="H497" s="7" t="s">
        <v>55</v>
      </c>
      <c r="I497" s="7">
        <f>IF(J497&lt;=100,1,IF(J497&lt;=500,10,IF(J497&lt;=1000,50,IF(J497&lt;1500,100,IF(J497&gt;=1500,100,erro)))))</f>
        <v>1</v>
      </c>
      <c r="J497" s="7">
        <v>5</v>
      </c>
      <c r="K497" s="55">
        <v>22.19</v>
      </c>
      <c r="L497" s="24">
        <f t="shared" si="50"/>
        <v>110.95</v>
      </c>
    </row>
    <row r="498" spans="1:12" s="11" customFormat="1" ht="30" x14ac:dyDescent="0.25">
      <c r="A498" s="4" t="str">
        <f t="shared" si="46"/>
        <v>ok</v>
      </c>
      <c r="B498" s="38">
        <f t="shared" si="47"/>
        <v>-0.71999999999999886</v>
      </c>
      <c r="C498" s="42">
        <v>25.28</v>
      </c>
      <c r="D498" s="40" t="s">
        <v>1253</v>
      </c>
      <c r="E498" s="7" t="s">
        <v>1253</v>
      </c>
      <c r="F498" s="7" t="s">
        <v>1254</v>
      </c>
      <c r="G498" s="8" t="s">
        <v>1255</v>
      </c>
      <c r="H498" s="7" t="s">
        <v>55</v>
      </c>
      <c r="I498" s="7">
        <f>IF(J498&lt;=100,1,IF(J498&lt;=500,10,IF(J498&lt;=1000,50,IF(J498&lt;1500,100,IF(J498&gt;=1500,100,erro)))))</f>
        <v>1</v>
      </c>
      <c r="J498" s="7">
        <v>10</v>
      </c>
      <c r="K498" s="55">
        <v>26</v>
      </c>
      <c r="L498" s="24">
        <f t="shared" si="50"/>
        <v>260</v>
      </c>
    </row>
    <row r="499" spans="1:12" s="11" customFormat="1" ht="30" x14ac:dyDescent="0.25">
      <c r="A499" s="4" t="str">
        <f t="shared" si="46"/>
        <v>ok</v>
      </c>
      <c r="B499" s="38">
        <f t="shared" si="47"/>
        <v>-0.71999999999999886</v>
      </c>
      <c r="C499" s="42">
        <v>25.28</v>
      </c>
      <c r="D499" s="40" t="s">
        <v>1256</v>
      </c>
      <c r="E499" s="7" t="s">
        <v>1256</v>
      </c>
      <c r="F499" s="7" t="s">
        <v>1257</v>
      </c>
      <c r="G499" s="8" t="s">
        <v>1258</v>
      </c>
      <c r="H499" s="7" t="s">
        <v>55</v>
      </c>
      <c r="I499" s="7">
        <f>IF(J499&lt;=100,1,IF(J499&lt;=500,10,IF(J499&lt;=1000,50,IF(J499&lt;1500,100,IF(J499&gt;=1500,100,erro)))))</f>
        <v>1</v>
      </c>
      <c r="J499" s="7">
        <v>10</v>
      </c>
      <c r="K499" s="55">
        <v>26</v>
      </c>
      <c r="L499" s="24">
        <f t="shared" si="50"/>
        <v>260</v>
      </c>
    </row>
    <row r="500" spans="1:12" s="11" customFormat="1" ht="30" x14ac:dyDescent="0.25">
      <c r="A500" s="4" t="str">
        <f t="shared" si="46"/>
        <v>ok</v>
      </c>
      <c r="B500" s="38">
        <f t="shared" si="47"/>
        <v>-0.71999999999999886</v>
      </c>
      <c r="C500" s="42">
        <v>25.28</v>
      </c>
      <c r="D500" s="40" t="s">
        <v>1259</v>
      </c>
      <c r="E500" s="7" t="s">
        <v>1259</v>
      </c>
      <c r="F500" s="7" t="s">
        <v>1260</v>
      </c>
      <c r="G500" s="8" t="s">
        <v>1261</v>
      </c>
      <c r="H500" s="7" t="s">
        <v>55</v>
      </c>
      <c r="I500" s="7">
        <f>IF(J500&lt;=100,1,IF(J500&lt;=500,10,IF(J500&lt;=1000,50,IF(J500&lt;1500,100,IF(J500&gt;=1500,100,erro)))))</f>
        <v>1</v>
      </c>
      <c r="J500" s="7">
        <v>10</v>
      </c>
      <c r="K500" s="55">
        <v>26</v>
      </c>
      <c r="L500" s="24">
        <f t="shared" si="50"/>
        <v>260</v>
      </c>
    </row>
    <row r="501" spans="1:12" s="11" customFormat="1" ht="30" x14ac:dyDescent="0.25">
      <c r="A501" s="4" t="str">
        <f t="shared" si="46"/>
        <v>ok</v>
      </c>
      <c r="B501" s="38">
        <f t="shared" si="47"/>
        <v>-1.1700000000000017</v>
      </c>
      <c r="C501" s="42">
        <v>56.39</v>
      </c>
      <c r="D501" s="40" t="s">
        <v>1262</v>
      </c>
      <c r="E501" s="7" t="s">
        <v>1262</v>
      </c>
      <c r="F501" s="7" t="s">
        <v>1263</v>
      </c>
      <c r="G501" s="8" t="s">
        <v>1264</v>
      </c>
      <c r="H501" s="7" t="s">
        <v>55</v>
      </c>
      <c r="I501" s="7">
        <f>IF(J501&lt;=100,1,IF(J501&lt;=500,10,IF(J501&lt;=1000,50,IF(J501&lt;1500,100,IF(J501&gt;=1500,100,erro)))))</f>
        <v>1</v>
      </c>
      <c r="J501" s="7">
        <v>25</v>
      </c>
      <c r="K501" s="55">
        <v>57.56</v>
      </c>
      <c r="L501" s="24">
        <f t="shared" si="50"/>
        <v>1439</v>
      </c>
    </row>
    <row r="502" spans="1:12" s="11" customFormat="1" ht="30" x14ac:dyDescent="0.25">
      <c r="A502" s="4" t="str">
        <f t="shared" si="46"/>
        <v>ok</v>
      </c>
      <c r="B502" s="38">
        <f t="shared" si="47"/>
        <v>-1.1700000000000017</v>
      </c>
      <c r="C502" s="42">
        <v>56.39</v>
      </c>
      <c r="D502" s="40" t="s">
        <v>1265</v>
      </c>
      <c r="E502" s="7" t="s">
        <v>1265</v>
      </c>
      <c r="F502" s="7" t="s">
        <v>1266</v>
      </c>
      <c r="G502" s="8" t="s">
        <v>1267</v>
      </c>
      <c r="H502" s="7" t="s">
        <v>55</v>
      </c>
      <c r="I502" s="7">
        <f>IF(J502&lt;=100,1,IF(J502&lt;=500,10,IF(J502&lt;=1000,50,IF(J502&lt;1500,100,IF(J502&gt;=1500,100,erro)))))</f>
        <v>1</v>
      </c>
      <c r="J502" s="7">
        <v>50</v>
      </c>
      <c r="K502" s="55">
        <v>57.56</v>
      </c>
      <c r="L502" s="24">
        <f t="shared" si="50"/>
        <v>2878</v>
      </c>
    </row>
    <row r="503" spans="1:12" s="11" customFormat="1" ht="30" x14ac:dyDescent="0.25">
      <c r="A503" s="4" t="str">
        <f t="shared" si="46"/>
        <v>ok</v>
      </c>
      <c r="B503" s="38">
        <f t="shared" si="47"/>
        <v>-0.90999999999999659</v>
      </c>
      <c r="C503" s="42">
        <v>58.49</v>
      </c>
      <c r="D503" s="40" t="s">
        <v>1268</v>
      </c>
      <c r="E503" s="7" t="s">
        <v>1268</v>
      </c>
      <c r="F503" s="7" t="s">
        <v>1269</v>
      </c>
      <c r="G503" s="8" t="s">
        <v>1270</v>
      </c>
      <c r="H503" s="7" t="s">
        <v>55</v>
      </c>
      <c r="I503" s="7">
        <f>IF(J503&lt;=100,1,IF(J503&lt;=500,10,IF(J503&lt;=1000,50,IF(J503&lt;1500,100,IF(J503&gt;=1500,100,erro)))))</f>
        <v>1</v>
      </c>
      <c r="J503" s="7">
        <v>20</v>
      </c>
      <c r="K503" s="55">
        <v>59.4</v>
      </c>
      <c r="L503" s="24">
        <f t="shared" si="50"/>
        <v>1188</v>
      </c>
    </row>
    <row r="504" spans="1:12" s="11" customFormat="1" ht="30" x14ac:dyDescent="0.25">
      <c r="A504" s="4" t="str">
        <f t="shared" si="46"/>
        <v>ok</v>
      </c>
      <c r="B504" s="38">
        <f t="shared" si="47"/>
        <v>-4.5300000000000011</v>
      </c>
      <c r="C504" s="42">
        <v>75.19</v>
      </c>
      <c r="D504" s="40" t="s">
        <v>1271</v>
      </c>
      <c r="E504" s="7" t="s">
        <v>1271</v>
      </c>
      <c r="F504" s="7" t="s">
        <v>1272</v>
      </c>
      <c r="G504" s="8" t="s">
        <v>1273</v>
      </c>
      <c r="H504" s="7" t="s">
        <v>55</v>
      </c>
      <c r="I504" s="7">
        <f>IF(J504&lt;=100,1,IF(J504&lt;=500,10,IF(J504&lt;=1000,50,IF(J504&lt;1500,100,IF(J504&gt;=1500,100,erro)))))</f>
        <v>1</v>
      </c>
      <c r="J504" s="7">
        <v>10</v>
      </c>
      <c r="K504" s="55">
        <v>79.72</v>
      </c>
      <c r="L504" s="24">
        <f t="shared" si="50"/>
        <v>797.2</v>
      </c>
    </row>
    <row r="505" spans="1:12" s="11" customFormat="1" ht="30" x14ac:dyDescent="0.25">
      <c r="A505" s="4" t="str">
        <f t="shared" si="46"/>
        <v>ok</v>
      </c>
      <c r="B505" s="38">
        <f t="shared" si="47"/>
        <v>-12.260000000000005</v>
      </c>
      <c r="C505" s="42">
        <v>100.41</v>
      </c>
      <c r="D505" s="40" t="s">
        <v>1274</v>
      </c>
      <c r="E505" s="7" t="s">
        <v>1274</v>
      </c>
      <c r="F505" s="7" t="s">
        <v>1275</v>
      </c>
      <c r="G505" s="8" t="s">
        <v>1276</v>
      </c>
      <c r="H505" s="7" t="s">
        <v>55</v>
      </c>
      <c r="I505" s="7">
        <f>IF(J505&lt;=100,1,IF(J505&lt;=500,10,IF(J505&lt;=1000,50,IF(J505&lt;1500,100,IF(J505&gt;=1500,100,erro)))))</f>
        <v>1</v>
      </c>
      <c r="J505" s="7">
        <v>10</v>
      </c>
      <c r="K505" s="55">
        <v>112.67</v>
      </c>
      <c r="L505" s="24">
        <f t="shared" si="50"/>
        <v>1126.7</v>
      </c>
    </row>
    <row r="506" spans="1:12" s="11" customFormat="1" ht="30" x14ac:dyDescent="0.25">
      <c r="A506" s="4" t="str">
        <f t="shared" si="46"/>
        <v>ok</v>
      </c>
      <c r="B506" s="38">
        <f t="shared" si="47"/>
        <v>3.8599999999999994</v>
      </c>
      <c r="C506" s="42">
        <v>116.53</v>
      </c>
      <c r="D506" s="40" t="s">
        <v>1277</v>
      </c>
      <c r="E506" s="7" t="s">
        <v>1277</v>
      </c>
      <c r="F506" s="7" t="s">
        <v>1278</v>
      </c>
      <c r="G506" s="8" t="s">
        <v>1279</v>
      </c>
      <c r="H506" s="7" t="s">
        <v>55</v>
      </c>
      <c r="I506" s="7">
        <f>IF(J506&lt;=100,1,IF(J506&lt;=500,10,IF(J506&lt;=1000,50,IF(J506&lt;1500,100,IF(J506&gt;=1500,100,erro)))))</f>
        <v>1</v>
      </c>
      <c r="J506" s="7">
        <v>10</v>
      </c>
      <c r="K506" s="55">
        <v>112.67</v>
      </c>
      <c r="L506" s="24">
        <f t="shared" si="50"/>
        <v>1126.7</v>
      </c>
    </row>
    <row r="507" spans="1:12" s="11" customFormat="1" ht="30" x14ac:dyDescent="0.25">
      <c r="A507" s="4" t="str">
        <f t="shared" si="46"/>
        <v>ok</v>
      </c>
      <c r="B507" s="38">
        <f t="shared" si="47"/>
        <v>-3</v>
      </c>
      <c r="C507" s="42">
        <v>79.27</v>
      </c>
      <c r="D507" s="40" t="s">
        <v>1280</v>
      </c>
      <c r="E507" s="7" t="s">
        <v>1280</v>
      </c>
      <c r="F507" s="7" t="s">
        <v>1281</v>
      </c>
      <c r="G507" s="8" t="s">
        <v>1282</v>
      </c>
      <c r="H507" s="7" t="s">
        <v>55</v>
      </c>
      <c r="I507" s="7">
        <f>IF(J507&lt;=100,1,IF(J507&lt;=500,10,IF(J507&lt;=1000,50,IF(J507&lt;1500,100,IF(J507&gt;=1500,100,erro)))))</f>
        <v>1</v>
      </c>
      <c r="J507" s="7">
        <v>10</v>
      </c>
      <c r="K507" s="55">
        <v>82.27</v>
      </c>
      <c r="L507" s="24">
        <f t="shared" si="50"/>
        <v>822.69999999999993</v>
      </c>
    </row>
    <row r="508" spans="1:12" s="11" customFormat="1" ht="30" x14ac:dyDescent="0.25">
      <c r="A508" s="4" t="str">
        <f t="shared" si="46"/>
        <v>ok</v>
      </c>
      <c r="B508" s="38">
        <f t="shared" si="47"/>
        <v>-3</v>
      </c>
      <c r="C508" s="42">
        <v>79.27</v>
      </c>
      <c r="D508" s="40" t="s">
        <v>1283</v>
      </c>
      <c r="E508" s="7" t="s">
        <v>1283</v>
      </c>
      <c r="F508" s="7" t="s">
        <v>1284</v>
      </c>
      <c r="G508" s="8" t="s">
        <v>1285</v>
      </c>
      <c r="H508" s="7" t="s">
        <v>55</v>
      </c>
      <c r="I508" s="7">
        <f>IF(J508&lt;=100,1,IF(J508&lt;=500,10,IF(J508&lt;=1000,50,IF(J508&lt;1500,100,IF(J508&gt;=1500,100,erro)))))</f>
        <v>1</v>
      </c>
      <c r="J508" s="7">
        <v>10</v>
      </c>
      <c r="K508" s="55">
        <v>82.27</v>
      </c>
      <c r="L508" s="24">
        <f t="shared" si="50"/>
        <v>822.69999999999993</v>
      </c>
    </row>
    <row r="509" spans="1:12" s="11" customFormat="1" ht="30" x14ac:dyDescent="0.25">
      <c r="A509" s="4" t="str">
        <f t="shared" si="46"/>
        <v>ok</v>
      </c>
      <c r="B509" s="38">
        <f t="shared" si="47"/>
        <v>-3</v>
      </c>
      <c r="C509" s="42">
        <v>79.27</v>
      </c>
      <c r="D509" s="40" t="s">
        <v>1286</v>
      </c>
      <c r="E509" s="7" t="s">
        <v>1286</v>
      </c>
      <c r="F509" s="7" t="s">
        <v>1287</v>
      </c>
      <c r="G509" s="8" t="s">
        <v>1288</v>
      </c>
      <c r="H509" s="7" t="s">
        <v>55</v>
      </c>
      <c r="I509" s="7">
        <f>IF(J509&lt;=100,1,IF(J509&lt;=500,10,IF(J509&lt;=1000,50,IF(J509&lt;1500,100,IF(J509&gt;=1500,100,erro)))))</f>
        <v>1</v>
      </c>
      <c r="J509" s="7">
        <v>10</v>
      </c>
      <c r="K509" s="55">
        <v>82.27</v>
      </c>
      <c r="L509" s="24">
        <f t="shared" si="50"/>
        <v>822.69999999999993</v>
      </c>
    </row>
    <row r="510" spans="1:12" s="11" customFormat="1" ht="30" x14ac:dyDescent="0.25">
      <c r="A510" s="4" t="str">
        <f t="shared" si="46"/>
        <v>ok</v>
      </c>
      <c r="B510" s="38">
        <f t="shared" si="47"/>
        <v>-8.1200000000000045</v>
      </c>
      <c r="C510" s="42">
        <v>102.35</v>
      </c>
      <c r="D510" s="40" t="s">
        <v>1289</v>
      </c>
      <c r="E510" s="7" t="s">
        <v>1289</v>
      </c>
      <c r="F510" s="7" t="s">
        <v>1290</v>
      </c>
      <c r="G510" s="8" t="s">
        <v>1291</v>
      </c>
      <c r="H510" s="7" t="s">
        <v>55</v>
      </c>
      <c r="I510" s="7">
        <f>IF(J510&lt;=100,1,IF(J510&lt;=500,10,IF(J510&lt;=1000,50,IF(J510&lt;1500,100,IF(J510&gt;=1500,100,erro)))))</f>
        <v>1</v>
      </c>
      <c r="J510" s="7">
        <v>30</v>
      </c>
      <c r="K510" s="55">
        <v>110.47</v>
      </c>
      <c r="L510" s="24">
        <f t="shared" si="50"/>
        <v>3314.1</v>
      </c>
    </row>
    <row r="511" spans="1:12" s="11" customFormat="1" ht="30" x14ac:dyDescent="0.25">
      <c r="A511" s="4" t="str">
        <f t="shared" si="46"/>
        <v>ok</v>
      </c>
      <c r="B511" s="38">
        <f t="shared" si="47"/>
        <v>-6.4300000000000068</v>
      </c>
      <c r="C511" s="42">
        <v>162.56</v>
      </c>
      <c r="D511" s="40" t="s">
        <v>1292</v>
      </c>
      <c r="E511" s="7" t="s">
        <v>1292</v>
      </c>
      <c r="F511" s="7" t="s">
        <v>1293</v>
      </c>
      <c r="G511" s="8" t="s">
        <v>1294</v>
      </c>
      <c r="H511" s="7" t="s">
        <v>55</v>
      </c>
      <c r="I511" s="7">
        <f>IF(J511&lt;=100,1,IF(J511&lt;=500,10,IF(J511&lt;=1000,50,IF(J511&lt;1500,100,IF(J511&gt;=1500,100,erro)))))</f>
        <v>1</v>
      </c>
      <c r="J511" s="7">
        <v>20</v>
      </c>
      <c r="K511" s="55">
        <v>168.99</v>
      </c>
      <c r="L511" s="24">
        <f t="shared" si="50"/>
        <v>3379.8</v>
      </c>
    </row>
    <row r="512" spans="1:12" s="11" customFormat="1" x14ac:dyDescent="0.25">
      <c r="A512" s="4" t="str">
        <f t="shared" si="46"/>
        <v>ok</v>
      </c>
      <c r="B512" s="38">
        <f t="shared" si="47"/>
        <v>0.99000000000000909</v>
      </c>
      <c r="C512" s="42">
        <v>406.44</v>
      </c>
      <c r="D512" s="40" t="s">
        <v>1295</v>
      </c>
      <c r="E512" s="7" t="s">
        <v>1295</v>
      </c>
      <c r="F512" s="7" t="s">
        <v>1296</v>
      </c>
      <c r="G512" s="8" t="s">
        <v>1297</v>
      </c>
      <c r="H512" s="7" t="s">
        <v>55</v>
      </c>
      <c r="I512" s="7">
        <f>IF(J512&lt;=100,1,IF(J512&lt;=500,10,IF(J512&lt;=1000,50,IF(J512&lt;1500,100,IF(J512&gt;=1500,100,erro)))))</f>
        <v>1</v>
      </c>
      <c r="J512" s="7">
        <v>5</v>
      </c>
      <c r="K512" s="55">
        <v>405.45</v>
      </c>
      <c r="L512" s="24">
        <f t="shared" si="50"/>
        <v>2027.25</v>
      </c>
    </row>
    <row r="513" spans="1:12" s="11" customFormat="1" ht="30" x14ac:dyDescent="0.25">
      <c r="A513" s="4" t="str">
        <f t="shared" si="46"/>
        <v>ok</v>
      </c>
      <c r="B513" s="38">
        <f t="shared" si="47"/>
        <v>-32.520000000000095</v>
      </c>
      <c r="C513" s="42">
        <v>649.54999999999995</v>
      </c>
      <c r="D513" s="40" t="s">
        <v>1298</v>
      </c>
      <c r="E513" s="7" t="s">
        <v>1298</v>
      </c>
      <c r="F513" s="7" t="s">
        <v>1299</v>
      </c>
      <c r="G513" s="8" t="s">
        <v>1300</v>
      </c>
      <c r="H513" s="7" t="s">
        <v>55</v>
      </c>
      <c r="I513" s="7">
        <f>IF(J513&lt;=100,1,IF(J513&lt;=500,10,IF(J513&lt;=1000,50,IF(J513&lt;1500,100,IF(J513&gt;=1500,100,erro)))))</f>
        <v>1</v>
      </c>
      <c r="J513" s="7">
        <v>5</v>
      </c>
      <c r="K513" s="55">
        <v>682.07</v>
      </c>
      <c r="L513" s="24">
        <f t="shared" si="50"/>
        <v>3410.3500000000004</v>
      </c>
    </row>
    <row r="514" spans="1:12" s="11" customFormat="1" ht="30" x14ac:dyDescent="0.25">
      <c r="A514" s="4" t="str">
        <f t="shared" ref="A514:A567" si="51">IF(D514=E514,"ok","CORRIGIR")</f>
        <v>ok</v>
      </c>
      <c r="B514" s="38">
        <f t="shared" ref="B514:B567" si="52">C514-K514</f>
        <v>-212.16000000000008</v>
      </c>
      <c r="C514" s="43">
        <v>1550.75</v>
      </c>
      <c r="D514" s="40" t="s">
        <v>1301</v>
      </c>
      <c r="E514" s="7" t="s">
        <v>1301</v>
      </c>
      <c r="F514" s="7" t="s">
        <v>1302</v>
      </c>
      <c r="G514" s="8" t="s">
        <v>1303</v>
      </c>
      <c r="H514" s="7" t="s">
        <v>55</v>
      </c>
      <c r="I514" s="7">
        <f>IF(J514&lt;=100,1,IF(J514&lt;=500,10,IF(J514&lt;=1000,50,IF(J514&lt;1500,100,IF(J514&gt;=1500,100,erro)))))</f>
        <v>1</v>
      </c>
      <c r="J514" s="7">
        <v>5</v>
      </c>
      <c r="K514" s="55">
        <v>1762.91</v>
      </c>
      <c r="L514" s="24">
        <f t="shared" si="50"/>
        <v>8814.5500000000011</v>
      </c>
    </row>
    <row r="515" spans="1:12" s="11" customFormat="1" ht="30" x14ac:dyDescent="0.25">
      <c r="A515" s="4" t="str">
        <f t="shared" si="51"/>
        <v>ok</v>
      </c>
      <c r="B515" s="38">
        <f t="shared" si="52"/>
        <v>-234</v>
      </c>
      <c r="C515" s="43">
        <v>2828.92</v>
      </c>
      <c r="D515" s="40" t="s">
        <v>1304</v>
      </c>
      <c r="E515" s="7" t="s">
        <v>1304</v>
      </c>
      <c r="F515" s="7" t="s">
        <v>1305</v>
      </c>
      <c r="G515" s="8" t="s">
        <v>1306</v>
      </c>
      <c r="H515" s="7" t="s">
        <v>55</v>
      </c>
      <c r="I515" s="7">
        <f>IF(J515&lt;=100,1,IF(J515&lt;=500,10,IF(J515&lt;=1000,50,IF(J515&lt;1500,100,IF(J515&gt;=1500,100,erro)))))</f>
        <v>1</v>
      </c>
      <c r="J515" s="7">
        <v>5</v>
      </c>
      <c r="K515" s="55">
        <v>3062.92</v>
      </c>
      <c r="L515" s="24">
        <f t="shared" si="50"/>
        <v>15314.6</v>
      </c>
    </row>
    <row r="516" spans="1:12" s="11" customFormat="1" x14ac:dyDescent="0.25">
      <c r="A516" s="4" t="str">
        <f t="shared" si="51"/>
        <v>ok</v>
      </c>
      <c r="B516" s="38">
        <f t="shared" si="52"/>
        <v>-25.379999999999995</v>
      </c>
      <c r="C516" s="42">
        <v>136.61000000000001</v>
      </c>
      <c r="D516" s="40" t="s">
        <v>1307</v>
      </c>
      <c r="E516" s="7" t="s">
        <v>1307</v>
      </c>
      <c r="F516" s="7" t="s">
        <v>1308</v>
      </c>
      <c r="G516" s="8" t="s">
        <v>1309</v>
      </c>
      <c r="H516" s="7" t="s">
        <v>55</v>
      </c>
      <c r="I516" s="7">
        <f>IF(J516&lt;=100,1,IF(J516&lt;=500,10,IF(J516&lt;=1000,50,IF(J516&lt;1500,100,IF(J516&gt;=1500,100,erro)))))</f>
        <v>1</v>
      </c>
      <c r="J516" s="7">
        <v>50</v>
      </c>
      <c r="K516" s="55">
        <v>161.99</v>
      </c>
      <c r="L516" s="24">
        <f t="shared" si="50"/>
        <v>8099.5</v>
      </c>
    </row>
    <row r="517" spans="1:12" s="11" customFormat="1" ht="30" x14ac:dyDescent="0.25">
      <c r="A517" s="4" t="str">
        <f t="shared" si="51"/>
        <v>ok</v>
      </c>
      <c r="B517" s="38">
        <f t="shared" si="52"/>
        <v>25.460000000000008</v>
      </c>
      <c r="C517" s="42">
        <v>204.9</v>
      </c>
      <c r="D517" s="40" t="s">
        <v>1310</v>
      </c>
      <c r="E517" s="7" t="s">
        <v>1310</v>
      </c>
      <c r="F517" s="7" t="s">
        <v>1311</v>
      </c>
      <c r="G517" s="8" t="s">
        <v>1312</v>
      </c>
      <c r="H517" s="7" t="s">
        <v>55</v>
      </c>
      <c r="I517" s="7">
        <f>IF(J517&lt;=100,1,IF(J517&lt;=500,10,IF(J517&lt;=1000,50,IF(J517&lt;1500,100,IF(J517&gt;=1500,100,erro)))))</f>
        <v>1</v>
      </c>
      <c r="J517" s="7">
        <v>50</v>
      </c>
      <c r="K517" s="55">
        <v>179.44</v>
      </c>
      <c r="L517" s="24">
        <f t="shared" si="50"/>
        <v>8972</v>
      </c>
    </row>
    <row r="518" spans="1:12" s="11" customFormat="1" ht="30" x14ac:dyDescent="0.25">
      <c r="A518" s="4" t="str">
        <f t="shared" si="51"/>
        <v>ok</v>
      </c>
      <c r="B518" s="38">
        <f t="shared" si="52"/>
        <v>-0.37999999999999901</v>
      </c>
      <c r="C518" s="42">
        <v>19.440000000000001</v>
      </c>
      <c r="D518" s="40" t="s">
        <v>1313</v>
      </c>
      <c r="E518" s="7" t="s">
        <v>1313</v>
      </c>
      <c r="F518" s="7" t="s">
        <v>1314</v>
      </c>
      <c r="G518" s="8" t="s">
        <v>1315</v>
      </c>
      <c r="H518" s="7" t="s">
        <v>55</v>
      </c>
      <c r="I518" s="7">
        <f>IF(J518&lt;=100,1,IF(J518&lt;=500,10,IF(J518&lt;=1000,50,IF(J518&lt;1500,100,IF(J518&gt;=1500,100,erro)))))</f>
        <v>1</v>
      </c>
      <c r="J518" s="7">
        <v>10</v>
      </c>
      <c r="K518" s="55">
        <v>19.82</v>
      </c>
      <c r="L518" s="24">
        <f t="shared" si="50"/>
        <v>198.2</v>
      </c>
    </row>
    <row r="519" spans="1:12" s="11" customFormat="1" ht="30" x14ac:dyDescent="0.25">
      <c r="A519" s="4" t="str">
        <f t="shared" si="51"/>
        <v>ok</v>
      </c>
      <c r="B519" s="38">
        <f t="shared" si="52"/>
        <v>25.039999999999964</v>
      </c>
      <c r="C519" s="42">
        <v>374.39</v>
      </c>
      <c r="D519" s="40" t="s">
        <v>1316</v>
      </c>
      <c r="E519" s="7" t="s">
        <v>1316</v>
      </c>
      <c r="F519" s="7" t="s">
        <v>1317</v>
      </c>
      <c r="G519" s="8" t="s">
        <v>1318</v>
      </c>
      <c r="H519" s="7" t="s">
        <v>55</v>
      </c>
      <c r="I519" s="7">
        <f>IF(J519&lt;=100,1,IF(J519&lt;=500,10,IF(J519&lt;=1000,50,IF(J519&lt;1500,100,IF(J519&gt;=1500,100,erro)))))</f>
        <v>1</v>
      </c>
      <c r="J519" s="7">
        <v>10</v>
      </c>
      <c r="K519" s="55">
        <v>349.35</v>
      </c>
      <c r="L519" s="24">
        <f t="shared" si="50"/>
        <v>3493.5</v>
      </c>
    </row>
    <row r="520" spans="1:12" x14ac:dyDescent="0.25">
      <c r="A520" s="4" t="str">
        <f t="shared" si="51"/>
        <v>ok</v>
      </c>
      <c r="B520" s="38">
        <f t="shared" si="52"/>
        <v>-25.379999999999995</v>
      </c>
      <c r="C520" s="42">
        <v>136.61000000000001</v>
      </c>
      <c r="D520" s="40" t="s">
        <v>1319</v>
      </c>
      <c r="E520" s="6" t="s">
        <v>1319</v>
      </c>
      <c r="F520" s="6" t="s">
        <v>1320</v>
      </c>
      <c r="G520" s="5" t="s">
        <v>1321</v>
      </c>
      <c r="H520" s="6" t="s">
        <v>55</v>
      </c>
      <c r="I520" s="7">
        <f>IF(J520&lt;=100,1,IF(J520&lt;=500,10,IF(J520&lt;=1000,50,IF(J520&lt;1500,100,IF(J520&gt;=1500,100,erro)))))</f>
        <v>1</v>
      </c>
      <c r="J520" s="6">
        <v>30</v>
      </c>
      <c r="K520" s="55">
        <v>161.99</v>
      </c>
      <c r="L520" s="24">
        <f t="shared" si="50"/>
        <v>4859.7000000000007</v>
      </c>
    </row>
    <row r="521" spans="1:12" x14ac:dyDescent="0.25">
      <c r="A521" s="4" t="str">
        <f t="shared" si="51"/>
        <v>ok</v>
      </c>
      <c r="B521" s="38">
        <f t="shared" si="52"/>
        <v>-22.25</v>
      </c>
      <c r="C521" s="42">
        <v>139.74</v>
      </c>
      <c r="D521" s="40" t="s">
        <v>1322</v>
      </c>
      <c r="E521" s="6" t="s">
        <v>1322</v>
      </c>
      <c r="F521" s="6" t="s">
        <v>1323</v>
      </c>
      <c r="G521" s="5" t="s">
        <v>1324</v>
      </c>
      <c r="H521" s="6" t="s">
        <v>55</v>
      </c>
      <c r="I521" s="7">
        <f>IF(J521&lt;=100,1,IF(J521&lt;=500,10,IF(J521&lt;=1000,50,IF(J521&lt;1500,100,IF(J521&gt;=1500,100,erro)))))</f>
        <v>1</v>
      </c>
      <c r="J521" s="6">
        <v>20</v>
      </c>
      <c r="K521" s="55">
        <v>161.99</v>
      </c>
      <c r="L521" s="24">
        <f t="shared" si="50"/>
        <v>3239.8</v>
      </c>
    </row>
    <row r="522" spans="1:12" x14ac:dyDescent="0.25">
      <c r="A522" s="4" t="str">
        <f t="shared" si="51"/>
        <v>ok</v>
      </c>
      <c r="B522" s="38">
        <f t="shared" si="52"/>
        <v>0</v>
      </c>
      <c r="C522" s="42"/>
      <c r="D522" s="41" t="s">
        <v>1325</v>
      </c>
      <c r="E522" s="19" t="s">
        <v>1325</v>
      </c>
      <c r="F522" s="16"/>
      <c r="G522" s="20" t="s">
        <v>1326</v>
      </c>
      <c r="H522" s="16"/>
      <c r="I522" s="16"/>
      <c r="J522" s="16"/>
      <c r="K522" s="58"/>
      <c r="L522" s="23"/>
    </row>
    <row r="523" spans="1:12" x14ac:dyDescent="0.25">
      <c r="A523" s="4" t="str">
        <f t="shared" si="51"/>
        <v>ok</v>
      </c>
      <c r="B523" s="38">
        <f t="shared" si="52"/>
        <v>-0.33999999999999986</v>
      </c>
      <c r="C523" s="42">
        <v>5.3</v>
      </c>
      <c r="D523" s="40" t="s">
        <v>1327</v>
      </c>
      <c r="E523" s="6" t="s">
        <v>1327</v>
      </c>
      <c r="F523" s="6" t="s">
        <v>1328</v>
      </c>
      <c r="G523" s="5" t="s">
        <v>1329</v>
      </c>
      <c r="H523" s="6" t="s">
        <v>45</v>
      </c>
      <c r="I523" s="7">
        <f>IF(J523&lt;=100,1,IF(J523&lt;=500,10,IF(J523&lt;=1000,50,IF(J523&lt;1500,100,IF(J523&gt;=1500,100,erro)))))</f>
        <v>100</v>
      </c>
      <c r="J523" s="6">
        <v>5000</v>
      </c>
      <c r="K523" s="55">
        <v>5.64</v>
      </c>
      <c r="L523" s="24">
        <f t="shared" ref="L523:L550" si="53">J523*K523</f>
        <v>28200</v>
      </c>
    </row>
    <row r="524" spans="1:12" x14ac:dyDescent="0.25">
      <c r="A524" s="4" t="str">
        <f t="shared" si="51"/>
        <v>ok</v>
      </c>
      <c r="B524" s="38">
        <f t="shared" si="52"/>
        <v>-0.23999999999999932</v>
      </c>
      <c r="C524" s="42">
        <v>6.61</v>
      </c>
      <c r="D524" s="40" t="s">
        <v>1330</v>
      </c>
      <c r="E524" s="6" t="s">
        <v>1330</v>
      </c>
      <c r="F524" s="6" t="s">
        <v>1331</v>
      </c>
      <c r="G524" s="5" t="s">
        <v>1332</v>
      </c>
      <c r="H524" s="6" t="s">
        <v>45</v>
      </c>
      <c r="I524" s="7">
        <f>IF(J524&lt;=100,1,IF(J524&lt;=500,10,IF(J524&lt;=1000,50,IF(J524&lt;1500,100,IF(J524&gt;=1500,100,erro)))))</f>
        <v>100</v>
      </c>
      <c r="J524" s="6">
        <v>2000</v>
      </c>
      <c r="K524" s="55">
        <v>6.85</v>
      </c>
      <c r="L524" s="24">
        <f t="shared" si="53"/>
        <v>13700</v>
      </c>
    </row>
    <row r="525" spans="1:12" x14ac:dyDescent="0.25">
      <c r="A525" s="4" t="str">
        <f t="shared" si="51"/>
        <v>ok</v>
      </c>
      <c r="B525" s="38">
        <f t="shared" si="52"/>
        <v>-0.16999999999999993</v>
      </c>
      <c r="C525" s="42">
        <v>8.01</v>
      </c>
      <c r="D525" s="40" t="s">
        <v>1333</v>
      </c>
      <c r="E525" s="6" t="s">
        <v>1333</v>
      </c>
      <c r="F525" s="6" t="s">
        <v>1334</v>
      </c>
      <c r="G525" s="5" t="s">
        <v>1335</v>
      </c>
      <c r="H525" s="6" t="s">
        <v>45</v>
      </c>
      <c r="I525" s="7">
        <f>IF(J525&lt;=100,1,IF(J525&lt;=500,10,IF(J525&lt;=1000,50,IF(J525&lt;1500,100,IF(J525&gt;=1500,100,erro)))))</f>
        <v>100</v>
      </c>
      <c r="J525" s="6">
        <v>1500</v>
      </c>
      <c r="K525" s="55">
        <v>8.18</v>
      </c>
      <c r="L525" s="24">
        <f t="shared" si="53"/>
        <v>12270</v>
      </c>
    </row>
    <row r="526" spans="1:12" s="11" customFormat="1" x14ac:dyDescent="0.25">
      <c r="A526" s="4" t="str">
        <f t="shared" si="51"/>
        <v>ok</v>
      </c>
      <c r="B526" s="38">
        <f t="shared" si="52"/>
        <v>-0.20999999999999908</v>
      </c>
      <c r="C526" s="42">
        <v>10.98</v>
      </c>
      <c r="D526" s="40" t="s">
        <v>1336</v>
      </c>
      <c r="E526" s="7" t="s">
        <v>1336</v>
      </c>
      <c r="F526" s="7" t="s">
        <v>1337</v>
      </c>
      <c r="G526" s="8" t="s">
        <v>1338</v>
      </c>
      <c r="H526" s="7" t="s">
        <v>45</v>
      </c>
      <c r="I526" s="7">
        <f>IF(J526&lt;=100,1,IF(J526&lt;=500,10,IF(J526&lt;=1000,50,IF(J526&lt;1500,100,IF(J526&gt;=1500,100,erro)))))</f>
        <v>50</v>
      </c>
      <c r="J526" s="7">
        <v>1000</v>
      </c>
      <c r="K526" s="55">
        <v>11.19</v>
      </c>
      <c r="L526" s="24">
        <f t="shared" si="53"/>
        <v>11190</v>
      </c>
    </row>
    <row r="527" spans="1:12" s="11" customFormat="1" x14ac:dyDescent="0.25">
      <c r="A527" s="4" t="str">
        <f t="shared" si="51"/>
        <v>ok</v>
      </c>
      <c r="B527" s="38">
        <f t="shared" si="52"/>
        <v>0.16999999999999993</v>
      </c>
      <c r="C527" s="42">
        <v>15.13</v>
      </c>
      <c r="D527" s="40" t="s">
        <v>1339</v>
      </c>
      <c r="E527" s="7" t="s">
        <v>1339</v>
      </c>
      <c r="F527" s="7" t="s">
        <v>1340</v>
      </c>
      <c r="G527" s="8" t="s">
        <v>1341</v>
      </c>
      <c r="H527" s="7" t="s">
        <v>45</v>
      </c>
      <c r="I527" s="7">
        <f>IF(J527&lt;=100,1,IF(J527&lt;=500,10,IF(J527&lt;=1000,50,IF(J527&lt;1500,100,IF(J527&gt;=1500,100,erro)))))</f>
        <v>10</v>
      </c>
      <c r="J527" s="7">
        <v>500</v>
      </c>
      <c r="K527" s="55">
        <v>14.96</v>
      </c>
      <c r="L527" s="24">
        <f t="shared" si="53"/>
        <v>7480</v>
      </c>
    </row>
    <row r="528" spans="1:12" s="11" customFormat="1" x14ac:dyDescent="0.25">
      <c r="A528" s="4" t="str">
        <f t="shared" si="51"/>
        <v>ok</v>
      </c>
      <c r="B528" s="38">
        <f t="shared" si="52"/>
        <v>1.0000000000001563E-2</v>
      </c>
      <c r="C528" s="42">
        <v>20.6</v>
      </c>
      <c r="D528" s="40" t="s">
        <v>1342</v>
      </c>
      <c r="E528" s="7" t="s">
        <v>1342</v>
      </c>
      <c r="F528" s="7" t="s">
        <v>1343</v>
      </c>
      <c r="G528" s="8" t="s">
        <v>1344</v>
      </c>
      <c r="H528" s="7" t="s">
        <v>45</v>
      </c>
      <c r="I528" s="7">
        <f>IF(J528&lt;=100,1,IF(J528&lt;=500,10,IF(J528&lt;=1000,50,IF(J528&lt;1500,100,IF(J528&gt;=1500,100,erro)))))</f>
        <v>10</v>
      </c>
      <c r="J528" s="7">
        <v>500</v>
      </c>
      <c r="K528" s="61">
        <v>20.59</v>
      </c>
      <c r="L528" s="24">
        <f t="shared" si="53"/>
        <v>10295</v>
      </c>
    </row>
    <row r="529" spans="1:12" s="11" customFormat="1" x14ac:dyDescent="0.25">
      <c r="A529" s="4" t="str">
        <f t="shared" si="51"/>
        <v>ok</v>
      </c>
      <c r="B529" s="38">
        <f t="shared" si="52"/>
        <v>-1.0300000000000011</v>
      </c>
      <c r="C529" s="42">
        <v>20.239999999999998</v>
      </c>
      <c r="D529" s="40" t="s">
        <v>1345</v>
      </c>
      <c r="E529" s="7" t="s">
        <v>1345</v>
      </c>
      <c r="F529" s="7" t="s">
        <v>1346</v>
      </c>
      <c r="G529" s="8" t="s">
        <v>1347</v>
      </c>
      <c r="H529" s="7" t="s">
        <v>45</v>
      </c>
      <c r="I529" s="7">
        <f>IF(J529&lt;=100,1,IF(J529&lt;=500,10,IF(J529&lt;=1000,50,IF(J529&lt;1500,100,IF(J529&gt;=1500,100,erro)))))</f>
        <v>10</v>
      </c>
      <c r="J529" s="7">
        <v>500</v>
      </c>
      <c r="K529" s="61">
        <v>21.27</v>
      </c>
      <c r="L529" s="24">
        <f t="shared" si="53"/>
        <v>10635</v>
      </c>
    </row>
    <row r="530" spans="1:12" s="11" customFormat="1" x14ac:dyDescent="0.25">
      <c r="A530" s="4" t="str">
        <f t="shared" si="51"/>
        <v>ok</v>
      </c>
      <c r="B530" s="38">
        <f t="shared" si="52"/>
        <v>-0.65000000000000036</v>
      </c>
      <c r="C530" s="42">
        <v>11.18</v>
      </c>
      <c r="D530" s="40" t="s">
        <v>1348</v>
      </c>
      <c r="E530" s="7" t="s">
        <v>1348</v>
      </c>
      <c r="F530" s="7" t="s">
        <v>1349</v>
      </c>
      <c r="G530" s="8" t="s">
        <v>1350</v>
      </c>
      <c r="H530" s="7" t="s">
        <v>45</v>
      </c>
      <c r="I530" s="7">
        <f>IF(J530&lt;=100,1,IF(J530&lt;=500,10,IF(J530&lt;=1000,50,IF(J530&lt;1500,100,IF(J530&gt;=1500,100,erro)))))</f>
        <v>10</v>
      </c>
      <c r="J530" s="7">
        <v>500</v>
      </c>
      <c r="K530" s="61">
        <v>11.83</v>
      </c>
      <c r="L530" s="24">
        <f t="shared" si="53"/>
        <v>5915</v>
      </c>
    </row>
    <row r="531" spans="1:12" s="11" customFormat="1" x14ac:dyDescent="0.25">
      <c r="A531" s="4" t="str">
        <f t="shared" si="51"/>
        <v>ok</v>
      </c>
      <c r="B531" s="38">
        <f t="shared" si="52"/>
        <v>-0.20999999999999996</v>
      </c>
      <c r="C531" s="42">
        <v>5.81</v>
      </c>
      <c r="D531" s="40" t="s">
        <v>1351</v>
      </c>
      <c r="E531" s="7" t="s">
        <v>1351</v>
      </c>
      <c r="F531" s="7" t="s">
        <v>1352</v>
      </c>
      <c r="G531" s="8" t="s">
        <v>1353</v>
      </c>
      <c r="H531" s="7" t="s">
        <v>45</v>
      </c>
      <c r="I531" s="7">
        <f>IF(J531&lt;=100,1,IF(J531&lt;=500,10,IF(J531&lt;=1000,50,IF(J531&lt;1500,100,IF(J531&gt;=1500,100,erro)))))</f>
        <v>100</v>
      </c>
      <c r="J531" s="7">
        <v>2500</v>
      </c>
      <c r="K531" s="61">
        <v>6.02</v>
      </c>
      <c r="L531" s="24">
        <f t="shared" si="53"/>
        <v>15049.999999999998</v>
      </c>
    </row>
    <row r="532" spans="1:12" s="11" customFormat="1" x14ac:dyDescent="0.25">
      <c r="A532" s="4" t="str">
        <f t="shared" si="51"/>
        <v>ok</v>
      </c>
      <c r="B532" s="38">
        <f t="shared" si="52"/>
        <v>-4.0000000000000036E-2</v>
      </c>
      <c r="C532" s="42">
        <v>7.3</v>
      </c>
      <c r="D532" s="40" t="s">
        <v>1354</v>
      </c>
      <c r="E532" s="7" t="s">
        <v>1354</v>
      </c>
      <c r="F532" s="7" t="s">
        <v>1355</v>
      </c>
      <c r="G532" s="8" t="s">
        <v>1356</v>
      </c>
      <c r="H532" s="7" t="s">
        <v>45</v>
      </c>
      <c r="I532" s="7">
        <f>IF(J532&lt;=100,1,IF(J532&lt;=500,10,IF(J532&lt;=1000,50,IF(J532&lt;1500,100,IF(J532&gt;=1500,100,erro)))))</f>
        <v>100</v>
      </c>
      <c r="J532" s="7">
        <v>2000</v>
      </c>
      <c r="K532" s="61">
        <v>7.34</v>
      </c>
      <c r="L532" s="24">
        <f t="shared" si="53"/>
        <v>14680</v>
      </c>
    </row>
    <row r="533" spans="1:12" s="11" customFormat="1" x14ac:dyDescent="0.25">
      <c r="A533" s="4" t="str">
        <f t="shared" si="51"/>
        <v>ok</v>
      </c>
      <c r="B533" s="38">
        <f t="shared" si="52"/>
        <v>-4.0000000000000924E-2</v>
      </c>
      <c r="C533" s="42">
        <v>8.86</v>
      </c>
      <c r="D533" s="40" t="s">
        <v>1357</v>
      </c>
      <c r="E533" s="7" t="s">
        <v>1357</v>
      </c>
      <c r="F533" s="7" t="s">
        <v>1358</v>
      </c>
      <c r="G533" s="8" t="s">
        <v>1359</v>
      </c>
      <c r="H533" s="7" t="s">
        <v>45</v>
      </c>
      <c r="I533" s="7">
        <f>IF(J533&lt;=100,1,IF(J533&lt;=500,10,IF(J533&lt;=1000,50,IF(J533&lt;1500,100,IF(J533&gt;=1500,100,erro)))))</f>
        <v>1</v>
      </c>
      <c r="J533" s="7">
        <v>100</v>
      </c>
      <c r="K533" s="61">
        <v>8.9</v>
      </c>
      <c r="L533" s="24">
        <f t="shared" si="53"/>
        <v>890</v>
      </c>
    </row>
    <row r="534" spans="1:12" s="11" customFormat="1" x14ac:dyDescent="0.25">
      <c r="A534" s="4" t="str">
        <f t="shared" si="51"/>
        <v>ok</v>
      </c>
      <c r="B534" s="38">
        <f t="shared" si="52"/>
        <v>-0.34999999999999964</v>
      </c>
      <c r="C534" s="42">
        <v>11.51</v>
      </c>
      <c r="D534" s="40" t="s">
        <v>1360</v>
      </c>
      <c r="E534" s="7" t="s">
        <v>1360</v>
      </c>
      <c r="F534" s="7" t="s">
        <v>1361</v>
      </c>
      <c r="G534" s="8" t="s">
        <v>1362</v>
      </c>
      <c r="H534" s="7" t="s">
        <v>45</v>
      </c>
      <c r="I534" s="7">
        <f>IF(J534&lt;=100,1,IF(J534&lt;=500,10,IF(J534&lt;=1000,50,IF(J534&lt;1500,100,IF(J534&gt;=1500,100,erro)))))</f>
        <v>10</v>
      </c>
      <c r="J534" s="7">
        <v>500</v>
      </c>
      <c r="K534" s="61">
        <v>11.86</v>
      </c>
      <c r="L534" s="24">
        <f t="shared" si="53"/>
        <v>5930</v>
      </c>
    </row>
    <row r="535" spans="1:12" s="11" customFormat="1" x14ac:dyDescent="0.25">
      <c r="A535" s="4" t="str">
        <f t="shared" si="51"/>
        <v>ok</v>
      </c>
      <c r="B535" s="38">
        <f t="shared" si="52"/>
        <v>0.20999999999999908</v>
      </c>
      <c r="C535" s="42">
        <v>15.84</v>
      </c>
      <c r="D535" s="40" t="s">
        <v>1363</v>
      </c>
      <c r="E535" s="7" t="s">
        <v>1363</v>
      </c>
      <c r="F535" s="7" t="s">
        <v>1364</v>
      </c>
      <c r="G535" s="8" t="s">
        <v>1365</v>
      </c>
      <c r="H535" s="7" t="s">
        <v>45</v>
      </c>
      <c r="I535" s="7">
        <f>IF(J535&lt;=100,1,IF(J535&lt;=500,10,IF(J535&lt;=1000,50,IF(J535&lt;1500,100,IF(J535&gt;=1500,100,erro)))))</f>
        <v>10</v>
      </c>
      <c r="J535" s="7">
        <v>500</v>
      </c>
      <c r="K535" s="61">
        <v>15.63</v>
      </c>
      <c r="L535" s="24">
        <f t="shared" si="53"/>
        <v>7815</v>
      </c>
    </row>
    <row r="536" spans="1:12" s="11" customFormat="1" x14ac:dyDescent="0.25">
      <c r="A536" s="4" t="str">
        <f t="shared" si="51"/>
        <v>ok</v>
      </c>
      <c r="B536" s="38">
        <f t="shared" si="52"/>
        <v>1.1799999999999997</v>
      </c>
      <c r="C536" s="42">
        <v>22.06</v>
      </c>
      <c r="D536" s="40" t="s">
        <v>1366</v>
      </c>
      <c r="E536" s="7" t="s">
        <v>1366</v>
      </c>
      <c r="F536" s="7" t="s">
        <v>1367</v>
      </c>
      <c r="G536" s="8" t="s">
        <v>1368</v>
      </c>
      <c r="H536" s="7" t="s">
        <v>45</v>
      </c>
      <c r="I536" s="7">
        <f>IF(J536&lt;=100,1,IF(J536&lt;=500,10,IF(J536&lt;=1000,50,IF(J536&lt;1500,100,IF(J536&gt;=1500,100,erro)))))</f>
        <v>50</v>
      </c>
      <c r="J536" s="7">
        <v>550</v>
      </c>
      <c r="K536" s="61">
        <v>20.88</v>
      </c>
      <c r="L536" s="24">
        <f t="shared" si="53"/>
        <v>11484</v>
      </c>
    </row>
    <row r="537" spans="1:12" s="11" customFormat="1" x14ac:dyDescent="0.25">
      <c r="A537" s="4" t="str">
        <f t="shared" si="51"/>
        <v>ok</v>
      </c>
      <c r="B537" s="38">
        <f t="shared" si="52"/>
        <v>1</v>
      </c>
      <c r="C537" s="42">
        <v>29.65</v>
      </c>
      <c r="D537" s="40" t="s">
        <v>1369</v>
      </c>
      <c r="E537" s="7" t="s">
        <v>1369</v>
      </c>
      <c r="F537" s="7" t="s">
        <v>1370</v>
      </c>
      <c r="G537" s="8" t="s">
        <v>1371</v>
      </c>
      <c r="H537" s="7" t="s">
        <v>45</v>
      </c>
      <c r="I537" s="7">
        <f>IF(J537&lt;=100,1,IF(J537&lt;=500,10,IF(J537&lt;=1000,50,IF(J537&lt;1500,100,IF(J537&gt;=1500,100,erro)))))</f>
        <v>10</v>
      </c>
      <c r="J537" s="7">
        <v>500</v>
      </c>
      <c r="K537" s="61">
        <v>28.65</v>
      </c>
      <c r="L537" s="24">
        <f t="shared" si="53"/>
        <v>14325</v>
      </c>
    </row>
    <row r="538" spans="1:12" s="11" customFormat="1" x14ac:dyDescent="0.25">
      <c r="A538" s="4" t="str">
        <f t="shared" si="51"/>
        <v>ok</v>
      </c>
      <c r="B538" s="38">
        <f t="shared" si="52"/>
        <v>0.21999999999999886</v>
      </c>
      <c r="C538" s="42">
        <v>9.1199999999999992</v>
      </c>
      <c r="D538" s="40" t="s">
        <v>1372</v>
      </c>
      <c r="E538" s="7" t="s">
        <v>1372</v>
      </c>
      <c r="F538" s="7" t="s">
        <v>1373</v>
      </c>
      <c r="G538" s="8" t="s">
        <v>1374</v>
      </c>
      <c r="H538" s="7" t="s">
        <v>45</v>
      </c>
      <c r="I538" s="7">
        <f>IF(J538&lt;=100,1,IF(J538&lt;=500,10,IF(J538&lt;=1000,50,IF(J538&lt;1500,100,IF(J538&gt;=1500,100,erro)))))</f>
        <v>10</v>
      </c>
      <c r="J538" s="7">
        <v>200</v>
      </c>
      <c r="K538" s="61">
        <v>8.9</v>
      </c>
      <c r="L538" s="24">
        <f t="shared" si="53"/>
        <v>1780</v>
      </c>
    </row>
    <row r="539" spans="1:12" s="11" customFormat="1" x14ac:dyDescent="0.25">
      <c r="A539" s="4" t="str">
        <f t="shared" si="51"/>
        <v>ok</v>
      </c>
      <c r="B539" s="38">
        <f t="shared" si="52"/>
        <v>-0.60000000000000142</v>
      </c>
      <c r="C539" s="42">
        <v>42.54</v>
      </c>
      <c r="D539" s="40" t="s">
        <v>1375</v>
      </c>
      <c r="E539" s="7" t="s">
        <v>1375</v>
      </c>
      <c r="F539" s="7" t="s">
        <v>1376</v>
      </c>
      <c r="G539" s="8" t="s">
        <v>1377</v>
      </c>
      <c r="H539" s="7" t="s">
        <v>45</v>
      </c>
      <c r="I539" s="7">
        <f>IF(J539&lt;=100,1,IF(J539&lt;=500,10,IF(J539&lt;=1000,50,IF(J539&lt;1500,100,IF(J539&gt;=1500,100,erro)))))</f>
        <v>10</v>
      </c>
      <c r="J539" s="7">
        <v>500</v>
      </c>
      <c r="K539" s="61">
        <v>43.14</v>
      </c>
      <c r="L539" s="24">
        <f t="shared" si="53"/>
        <v>21570</v>
      </c>
    </row>
    <row r="540" spans="1:12" s="11" customFormat="1" x14ac:dyDescent="0.25">
      <c r="A540" s="4" t="str">
        <f t="shared" si="51"/>
        <v>ok</v>
      </c>
      <c r="B540" s="38">
        <f t="shared" si="52"/>
        <v>0.88000000000000966</v>
      </c>
      <c r="C540" s="42">
        <v>69.73</v>
      </c>
      <c r="D540" s="40" t="s">
        <v>1378</v>
      </c>
      <c r="E540" s="7" t="s">
        <v>1378</v>
      </c>
      <c r="F540" s="7" t="s">
        <v>1379</v>
      </c>
      <c r="G540" s="8" t="s">
        <v>1380</v>
      </c>
      <c r="H540" s="7" t="s">
        <v>45</v>
      </c>
      <c r="I540" s="7">
        <f>IF(J540&lt;=100,1,IF(J540&lt;=500,10,IF(J540&lt;=1000,50,IF(J540&lt;1500,100,IF(J540&gt;=1500,100,erro)))))</f>
        <v>10</v>
      </c>
      <c r="J540" s="7">
        <v>200</v>
      </c>
      <c r="K540" s="61">
        <v>68.849999999999994</v>
      </c>
      <c r="L540" s="24">
        <f t="shared" si="53"/>
        <v>13769.999999999998</v>
      </c>
    </row>
    <row r="541" spans="1:12" s="11" customFormat="1" x14ac:dyDescent="0.25">
      <c r="A541" s="4" t="str">
        <f t="shared" si="51"/>
        <v>ok</v>
      </c>
      <c r="B541" s="38">
        <f t="shared" si="52"/>
        <v>2.2099999999999937</v>
      </c>
      <c r="C541" s="42">
        <v>89.52</v>
      </c>
      <c r="D541" s="40" t="s">
        <v>1381</v>
      </c>
      <c r="E541" s="7" t="s">
        <v>1381</v>
      </c>
      <c r="F541" s="7" t="s">
        <v>1382</v>
      </c>
      <c r="G541" s="8" t="s">
        <v>1383</v>
      </c>
      <c r="H541" s="7" t="s">
        <v>45</v>
      </c>
      <c r="I541" s="7">
        <f>IF(J541&lt;=100,1,IF(J541&lt;=500,10,IF(J541&lt;=1000,50,IF(J541&lt;1500,100,IF(J541&gt;=1500,100,erro)))))</f>
        <v>10</v>
      </c>
      <c r="J541" s="7">
        <v>200</v>
      </c>
      <c r="K541" s="61">
        <v>87.31</v>
      </c>
      <c r="L541" s="24">
        <f t="shared" si="53"/>
        <v>17462</v>
      </c>
    </row>
    <row r="542" spans="1:12" s="11" customFormat="1" x14ac:dyDescent="0.25">
      <c r="A542" s="4" t="str">
        <f t="shared" si="51"/>
        <v>ok</v>
      </c>
      <c r="B542" s="38">
        <f t="shared" si="52"/>
        <v>10.680000000000007</v>
      </c>
      <c r="C542" s="42">
        <v>230.87</v>
      </c>
      <c r="D542" s="40" t="s">
        <v>1384</v>
      </c>
      <c r="E542" s="7" t="s">
        <v>1384</v>
      </c>
      <c r="F542" s="7" t="s">
        <v>1385</v>
      </c>
      <c r="G542" s="8" t="s">
        <v>1386</v>
      </c>
      <c r="H542" s="7" t="s">
        <v>45</v>
      </c>
      <c r="I542" s="7">
        <f>IF(J542&lt;=100,1,IF(J542&lt;=500,10,IF(J542&lt;=1000,50,IF(J542&lt;1500,100,IF(J542&gt;=1500,100,erro)))))</f>
        <v>10</v>
      </c>
      <c r="J542" s="7">
        <v>150</v>
      </c>
      <c r="K542" s="61">
        <v>220.19</v>
      </c>
      <c r="L542" s="24">
        <f t="shared" si="53"/>
        <v>33028.5</v>
      </c>
    </row>
    <row r="543" spans="1:12" s="11" customFormat="1" x14ac:dyDescent="0.25">
      <c r="A543" s="4" t="str">
        <f t="shared" si="51"/>
        <v>ok</v>
      </c>
      <c r="B543" s="38">
        <f t="shared" si="52"/>
        <v>-2.8900000000000006</v>
      </c>
      <c r="C543" s="42">
        <v>54.65</v>
      </c>
      <c r="D543" s="40" t="s">
        <v>1387</v>
      </c>
      <c r="E543" s="7" t="s">
        <v>1387</v>
      </c>
      <c r="F543" s="7" t="s">
        <v>1388</v>
      </c>
      <c r="G543" s="8" t="s">
        <v>1389</v>
      </c>
      <c r="H543" s="7" t="s">
        <v>45</v>
      </c>
      <c r="I543" s="7">
        <f>IF(J543&lt;=100,1,IF(J543&lt;=500,10,IF(J543&lt;=1000,50,IF(J543&lt;1500,100,IF(J543&gt;=1500,100,erro)))))</f>
        <v>10</v>
      </c>
      <c r="J543" s="7">
        <v>150</v>
      </c>
      <c r="K543" s="61">
        <v>57.54</v>
      </c>
      <c r="L543" s="24">
        <f t="shared" si="53"/>
        <v>8631</v>
      </c>
    </row>
    <row r="544" spans="1:12" s="11" customFormat="1" x14ac:dyDescent="0.25">
      <c r="A544" s="4" t="str">
        <f t="shared" si="51"/>
        <v>ok</v>
      </c>
      <c r="B544" s="38">
        <f t="shared" si="52"/>
        <v>4.6299999999999955</v>
      </c>
      <c r="C544" s="42">
        <v>115.55</v>
      </c>
      <c r="D544" s="40" t="s">
        <v>1390</v>
      </c>
      <c r="E544" s="7" t="s">
        <v>1390</v>
      </c>
      <c r="F544" s="7" t="s">
        <v>1391</v>
      </c>
      <c r="G544" s="8" t="s">
        <v>1392</v>
      </c>
      <c r="H544" s="7" t="s">
        <v>45</v>
      </c>
      <c r="I544" s="7">
        <f>IF(J544&lt;=100,1,IF(J544&lt;=500,10,IF(J544&lt;=1000,50,IF(J544&lt;1500,100,IF(J544&gt;=1500,100,erro)))))</f>
        <v>1</v>
      </c>
      <c r="J544" s="7">
        <v>100</v>
      </c>
      <c r="K544" s="61">
        <v>110.92</v>
      </c>
      <c r="L544" s="24">
        <f t="shared" si="53"/>
        <v>11092</v>
      </c>
    </row>
    <row r="545" spans="1:12" s="11" customFormat="1" x14ac:dyDescent="0.25">
      <c r="A545" s="4" t="str">
        <f t="shared" si="51"/>
        <v>ok</v>
      </c>
      <c r="B545" s="38">
        <f t="shared" si="52"/>
        <v>0.60999999999998522</v>
      </c>
      <c r="C545" s="42">
        <v>143.16999999999999</v>
      </c>
      <c r="D545" s="40" t="s">
        <v>1393</v>
      </c>
      <c r="E545" s="7" t="s">
        <v>1393</v>
      </c>
      <c r="F545" s="7" t="s">
        <v>1394</v>
      </c>
      <c r="G545" s="8" t="s">
        <v>1395</v>
      </c>
      <c r="H545" s="7" t="s">
        <v>45</v>
      </c>
      <c r="I545" s="7">
        <f>IF(J545&lt;=100,1,IF(J545&lt;=500,10,IF(J545&lt;=1000,50,IF(J545&lt;1500,100,IF(J545&gt;=1500,100,erro)))))</f>
        <v>1</v>
      </c>
      <c r="J545" s="7">
        <v>100</v>
      </c>
      <c r="K545" s="61">
        <v>142.56</v>
      </c>
      <c r="L545" s="24">
        <f t="shared" si="53"/>
        <v>14256</v>
      </c>
    </row>
    <row r="546" spans="1:12" s="11" customFormat="1" x14ac:dyDescent="0.25">
      <c r="A546" s="4" t="str">
        <f t="shared" si="51"/>
        <v>ok</v>
      </c>
      <c r="B546" s="38">
        <f t="shared" si="52"/>
        <v>-3.1500000000000057</v>
      </c>
      <c r="C546" s="42">
        <v>190.07</v>
      </c>
      <c r="D546" s="40" t="s">
        <v>1396</v>
      </c>
      <c r="E546" s="7" t="s">
        <v>1396</v>
      </c>
      <c r="F546" s="7" t="s">
        <v>1397</v>
      </c>
      <c r="G546" s="8" t="s">
        <v>1398</v>
      </c>
      <c r="H546" s="7" t="s">
        <v>45</v>
      </c>
      <c r="I546" s="7">
        <f>IF(J546&lt;=100,1,IF(J546&lt;=500,10,IF(J546&lt;=1000,50,IF(J546&lt;1500,100,IF(J546&gt;=1500,100,erro)))))</f>
        <v>1</v>
      </c>
      <c r="J546" s="7">
        <v>100</v>
      </c>
      <c r="K546" s="61">
        <v>193.22</v>
      </c>
      <c r="L546" s="24">
        <f t="shared" si="53"/>
        <v>19322</v>
      </c>
    </row>
    <row r="547" spans="1:12" s="11" customFormat="1" x14ac:dyDescent="0.25">
      <c r="A547" s="4" t="str">
        <f t="shared" si="51"/>
        <v>ok</v>
      </c>
      <c r="B547" s="38">
        <f t="shared" si="52"/>
        <v>1.5600000000000023</v>
      </c>
      <c r="C547" s="42">
        <v>47.56</v>
      </c>
      <c r="D547" s="40" t="s">
        <v>1399</v>
      </c>
      <c r="E547" s="7" t="s">
        <v>1399</v>
      </c>
      <c r="F547" s="7" t="s">
        <v>1400</v>
      </c>
      <c r="G547" s="8" t="s">
        <v>1401</v>
      </c>
      <c r="H547" s="7" t="s">
        <v>45</v>
      </c>
      <c r="I547" s="7">
        <f>IF(J547&lt;=100,1,IF(J547&lt;=500,10,IF(J547&lt;=1000,50,IF(J547&lt;1500,100,IF(J547&gt;=1500,100,erro)))))</f>
        <v>1</v>
      </c>
      <c r="J547" s="7">
        <v>100</v>
      </c>
      <c r="K547" s="61">
        <v>46</v>
      </c>
      <c r="L547" s="24">
        <f t="shared" si="53"/>
        <v>4600</v>
      </c>
    </row>
    <row r="548" spans="1:12" s="11" customFormat="1" x14ac:dyDescent="0.25">
      <c r="A548" s="4" t="str">
        <f t="shared" si="51"/>
        <v>ok</v>
      </c>
      <c r="B548" s="38">
        <f t="shared" si="52"/>
        <v>4.5399999999999991</v>
      </c>
      <c r="C548" s="42">
        <v>61.47</v>
      </c>
      <c r="D548" s="40" t="s">
        <v>1402</v>
      </c>
      <c r="E548" s="7" t="s">
        <v>1402</v>
      </c>
      <c r="F548" s="7" t="s">
        <v>1403</v>
      </c>
      <c r="G548" s="8" t="s">
        <v>1404</v>
      </c>
      <c r="H548" s="7" t="s">
        <v>45</v>
      </c>
      <c r="I548" s="7">
        <f>IF(J548&lt;=100,1,IF(J548&lt;=500,10,IF(J548&lt;=1000,50,IF(J548&lt;1500,100,IF(J548&gt;=1500,100,erro)))))</f>
        <v>1</v>
      </c>
      <c r="J548" s="7">
        <v>100</v>
      </c>
      <c r="K548" s="61">
        <v>56.93</v>
      </c>
      <c r="L548" s="24">
        <f t="shared" si="53"/>
        <v>5693</v>
      </c>
    </row>
    <row r="549" spans="1:12" x14ac:dyDescent="0.25">
      <c r="A549" s="4" t="str">
        <f t="shared" si="51"/>
        <v>ok</v>
      </c>
      <c r="B549" s="38">
        <f t="shared" si="52"/>
        <v>0.45000000000000107</v>
      </c>
      <c r="C549" s="42">
        <v>10.220000000000001</v>
      </c>
      <c r="D549" s="40" t="s">
        <v>1405</v>
      </c>
      <c r="E549" s="6" t="s">
        <v>1405</v>
      </c>
      <c r="F549" s="6" t="s">
        <v>1406</v>
      </c>
      <c r="G549" s="5" t="s">
        <v>1407</v>
      </c>
      <c r="H549" s="6" t="s">
        <v>45</v>
      </c>
      <c r="I549" s="7">
        <f>IF(J549&lt;=100,1,IF(J549&lt;=500,10,IF(J549&lt;=1000,50,IF(J549&lt;1500,100,IF(J549&gt;=1500,100,erro)))))</f>
        <v>10</v>
      </c>
      <c r="J549" s="6">
        <v>500</v>
      </c>
      <c r="K549" s="61">
        <v>9.77</v>
      </c>
      <c r="L549" s="24">
        <f t="shared" si="53"/>
        <v>4885</v>
      </c>
    </row>
    <row r="550" spans="1:12" x14ac:dyDescent="0.25">
      <c r="A550" s="4" t="str">
        <f t="shared" si="51"/>
        <v>ok</v>
      </c>
      <c r="B550" s="38">
        <f t="shared" si="52"/>
        <v>0.50999999999999979</v>
      </c>
      <c r="C550" s="42">
        <v>13.47</v>
      </c>
      <c r="D550" s="40" t="s">
        <v>1408</v>
      </c>
      <c r="E550" s="6" t="s">
        <v>1408</v>
      </c>
      <c r="F550" s="6" t="s">
        <v>1409</v>
      </c>
      <c r="G550" s="5" t="s">
        <v>1410</v>
      </c>
      <c r="H550" s="6" t="s">
        <v>45</v>
      </c>
      <c r="I550" s="7">
        <f>IF(J550&lt;=100,1,IF(J550&lt;=500,10,IF(J550&lt;=1000,50,IF(J550&lt;1500,100,IF(J550&gt;=1500,100,erro)))))</f>
        <v>10</v>
      </c>
      <c r="J550" s="6">
        <v>300</v>
      </c>
      <c r="K550" s="61">
        <v>12.96</v>
      </c>
      <c r="L550" s="24">
        <f t="shared" si="53"/>
        <v>3888.0000000000005</v>
      </c>
    </row>
    <row r="551" spans="1:12" x14ac:dyDescent="0.25">
      <c r="A551" s="4" t="str">
        <f t="shared" si="51"/>
        <v>ok</v>
      </c>
      <c r="B551" s="38">
        <f t="shared" si="52"/>
        <v>0</v>
      </c>
      <c r="C551" s="42"/>
      <c r="D551" s="41" t="s">
        <v>1411</v>
      </c>
      <c r="E551" s="19" t="s">
        <v>1411</v>
      </c>
      <c r="F551" s="16"/>
      <c r="G551" s="20" t="s">
        <v>1412</v>
      </c>
      <c r="H551" s="16"/>
      <c r="I551" s="16"/>
      <c r="J551" s="16"/>
      <c r="K551" s="58"/>
      <c r="L551" s="23"/>
    </row>
    <row r="552" spans="1:12" s="11" customFormat="1" x14ac:dyDescent="0.25">
      <c r="A552" s="4" t="str">
        <f t="shared" si="51"/>
        <v>ok</v>
      </c>
      <c r="B552" s="38">
        <f t="shared" si="52"/>
        <v>-0.77999999999999936</v>
      </c>
      <c r="C552" s="42">
        <v>15.01</v>
      </c>
      <c r="D552" s="40" t="s">
        <v>1413</v>
      </c>
      <c r="E552" s="7" t="s">
        <v>1413</v>
      </c>
      <c r="F552" s="7" t="s">
        <v>1414</v>
      </c>
      <c r="G552" s="8" t="s">
        <v>1415</v>
      </c>
      <c r="H552" s="7" t="s">
        <v>55</v>
      </c>
      <c r="I552" s="7">
        <f>IF(J552&lt;=100,1,IF(J552&lt;=500,10,IF(J552&lt;=1000,50,IF(J552&lt;1500,100,IF(J552&gt;=1500,100,erro)))))</f>
        <v>1</v>
      </c>
      <c r="J552" s="7">
        <v>30</v>
      </c>
      <c r="K552" s="61">
        <v>15.79</v>
      </c>
      <c r="L552" s="24">
        <f t="shared" ref="L552:L561" si="54">J552*K552</f>
        <v>473.7</v>
      </c>
    </row>
    <row r="553" spans="1:12" s="11" customFormat="1" x14ac:dyDescent="0.25">
      <c r="A553" s="4" t="str">
        <f t="shared" si="51"/>
        <v>ok</v>
      </c>
      <c r="B553" s="38">
        <f t="shared" si="52"/>
        <v>-0.66000000000000014</v>
      </c>
      <c r="C553" s="42">
        <v>15.75</v>
      </c>
      <c r="D553" s="40" t="s">
        <v>1416</v>
      </c>
      <c r="E553" s="7" t="s">
        <v>1416</v>
      </c>
      <c r="F553" s="7" t="s">
        <v>1417</v>
      </c>
      <c r="G553" s="8" t="s">
        <v>1418</v>
      </c>
      <c r="H553" s="7" t="s">
        <v>55</v>
      </c>
      <c r="I553" s="7">
        <f>IF(J553&lt;=100,1,IF(J553&lt;=500,10,IF(J553&lt;=1000,50,IF(J553&lt;1500,100,IF(J553&gt;=1500,100,erro)))))</f>
        <v>1</v>
      </c>
      <c r="J553" s="7">
        <v>30</v>
      </c>
      <c r="K553" s="61">
        <v>16.41</v>
      </c>
      <c r="L553" s="24">
        <f t="shared" si="54"/>
        <v>492.3</v>
      </c>
    </row>
    <row r="554" spans="1:12" s="11" customFormat="1" x14ac:dyDescent="0.25">
      <c r="A554" s="4" t="str">
        <f t="shared" si="51"/>
        <v>ok</v>
      </c>
      <c r="B554" s="38">
        <f t="shared" si="52"/>
        <v>-8.2999999999999972</v>
      </c>
      <c r="C554" s="42">
        <v>112.56</v>
      </c>
      <c r="D554" s="40" t="s">
        <v>1419</v>
      </c>
      <c r="E554" s="7" t="s">
        <v>1419</v>
      </c>
      <c r="F554" s="7" t="s">
        <v>1420</v>
      </c>
      <c r="G554" s="8" t="s">
        <v>1421</v>
      </c>
      <c r="H554" s="7" t="s">
        <v>55</v>
      </c>
      <c r="I554" s="7">
        <f>IF(J554&lt;=100,1,IF(J554&lt;=500,10,IF(J554&lt;=1000,50,IF(J554&lt;1500,100,IF(J554&gt;=1500,100,erro)))))</f>
        <v>1</v>
      </c>
      <c r="J554" s="7">
        <v>30</v>
      </c>
      <c r="K554" s="61">
        <v>120.86</v>
      </c>
      <c r="L554" s="24">
        <f t="shared" si="54"/>
        <v>3625.8</v>
      </c>
    </row>
    <row r="555" spans="1:12" s="11" customFormat="1" x14ac:dyDescent="0.25">
      <c r="A555" s="4" t="str">
        <f t="shared" si="51"/>
        <v>ok</v>
      </c>
      <c r="B555" s="38">
        <f t="shared" si="52"/>
        <v>-0.41999999999999993</v>
      </c>
      <c r="C555" s="42">
        <v>10.6</v>
      </c>
      <c r="D555" s="40" t="s">
        <v>1422</v>
      </c>
      <c r="E555" s="7" t="s">
        <v>1422</v>
      </c>
      <c r="F555" s="7" t="s">
        <v>1423</v>
      </c>
      <c r="G555" s="8" t="s">
        <v>1424</v>
      </c>
      <c r="H555" s="7" t="s">
        <v>55</v>
      </c>
      <c r="I555" s="7">
        <f>IF(J555&lt;=100,1,IF(J555&lt;=500,10,IF(J555&lt;=1000,50,IF(J555&lt;1500,100,IF(J555&gt;=1500,100,erro)))))</f>
        <v>1</v>
      </c>
      <c r="J555" s="7">
        <v>90</v>
      </c>
      <c r="K555" s="61">
        <v>11.02</v>
      </c>
      <c r="L555" s="24">
        <f t="shared" si="54"/>
        <v>991.8</v>
      </c>
    </row>
    <row r="556" spans="1:12" s="11" customFormat="1" x14ac:dyDescent="0.25">
      <c r="A556" s="4" t="str">
        <f t="shared" si="51"/>
        <v>ok</v>
      </c>
      <c r="B556" s="38">
        <f t="shared" si="52"/>
        <v>-0.14000000000000012</v>
      </c>
      <c r="C556" s="42">
        <v>1.65</v>
      </c>
      <c r="D556" s="40" t="s">
        <v>1425</v>
      </c>
      <c r="E556" s="7" t="s">
        <v>1425</v>
      </c>
      <c r="F556" s="7" t="s">
        <v>1426</v>
      </c>
      <c r="G556" s="8" t="s">
        <v>1427</v>
      </c>
      <c r="H556" s="7" t="s">
        <v>55</v>
      </c>
      <c r="I556" s="7">
        <f>IF(J556&lt;=100,1,IF(J556&lt;=500,10,IF(J556&lt;=1000,50,IF(J556&lt;1500,100,IF(J556&gt;=1500,100,erro)))))</f>
        <v>10</v>
      </c>
      <c r="J556" s="7">
        <v>300</v>
      </c>
      <c r="K556" s="61">
        <v>1.79</v>
      </c>
      <c r="L556" s="24">
        <f t="shared" si="54"/>
        <v>537</v>
      </c>
    </row>
    <row r="557" spans="1:12" s="11" customFormat="1" x14ac:dyDescent="0.25">
      <c r="A557" s="4" t="str">
        <f t="shared" si="51"/>
        <v>ok</v>
      </c>
      <c r="B557" s="38">
        <f t="shared" si="52"/>
        <v>9.9999999999997868E-3</v>
      </c>
      <c r="C557" s="42">
        <v>2.2999999999999998</v>
      </c>
      <c r="D557" s="40" t="s">
        <v>1428</v>
      </c>
      <c r="E557" s="7" t="s">
        <v>1428</v>
      </c>
      <c r="F557" s="7" t="s">
        <v>1429</v>
      </c>
      <c r="G557" s="8" t="s">
        <v>1430</v>
      </c>
      <c r="H557" s="7" t="s">
        <v>55</v>
      </c>
      <c r="I557" s="7">
        <f>IF(J557&lt;=100,1,IF(J557&lt;=500,10,IF(J557&lt;=1000,50,IF(J557&lt;1500,100,IF(J557&gt;=1500,100,erro)))))</f>
        <v>10</v>
      </c>
      <c r="J557" s="7">
        <v>300</v>
      </c>
      <c r="K557" s="61">
        <v>2.29</v>
      </c>
      <c r="L557" s="24">
        <f t="shared" si="54"/>
        <v>687</v>
      </c>
    </row>
    <row r="558" spans="1:12" s="11" customFormat="1" x14ac:dyDescent="0.25">
      <c r="A558" s="4" t="str">
        <f t="shared" si="51"/>
        <v>ok</v>
      </c>
      <c r="B558" s="38">
        <f t="shared" si="52"/>
        <v>-0.45000000000000018</v>
      </c>
      <c r="C558" s="42">
        <v>4.63</v>
      </c>
      <c r="D558" s="40" t="s">
        <v>1431</v>
      </c>
      <c r="E558" s="7" t="s">
        <v>1431</v>
      </c>
      <c r="F558" s="7" t="s">
        <v>1432</v>
      </c>
      <c r="G558" s="8" t="s">
        <v>1433</v>
      </c>
      <c r="H558" s="7" t="s">
        <v>55</v>
      </c>
      <c r="I558" s="7">
        <f>IF(J558&lt;=100,1,IF(J558&lt;=500,10,IF(J558&lt;=1000,50,IF(J558&lt;1500,100,IF(J558&gt;=1500,100,erro)))))</f>
        <v>10</v>
      </c>
      <c r="J558" s="7">
        <v>300</v>
      </c>
      <c r="K558" s="61">
        <v>5.08</v>
      </c>
      <c r="L558" s="24">
        <f t="shared" si="54"/>
        <v>1524</v>
      </c>
    </row>
    <row r="559" spans="1:12" s="11" customFormat="1" x14ac:dyDescent="0.25">
      <c r="A559" s="4" t="str">
        <f t="shared" si="51"/>
        <v>ok</v>
      </c>
      <c r="B559" s="38">
        <f t="shared" si="52"/>
        <v>0.12000000000000099</v>
      </c>
      <c r="C559" s="42">
        <v>17.420000000000002</v>
      </c>
      <c r="D559" s="40" t="s">
        <v>1434</v>
      </c>
      <c r="E559" s="7" t="s">
        <v>1434</v>
      </c>
      <c r="F559" s="7" t="s">
        <v>1435</v>
      </c>
      <c r="G559" s="8" t="s">
        <v>1436</v>
      </c>
      <c r="H559" s="7" t="s">
        <v>55</v>
      </c>
      <c r="I559" s="7">
        <f>IF(J559&lt;=100,1,IF(J559&lt;=500,10,IF(J559&lt;=1000,50,IF(J559&lt;1500,100,IF(J559&gt;=1500,100,erro)))))</f>
        <v>1</v>
      </c>
      <c r="J559" s="7">
        <v>100</v>
      </c>
      <c r="K559" s="61">
        <v>17.3</v>
      </c>
      <c r="L559" s="24">
        <f t="shared" si="54"/>
        <v>1730</v>
      </c>
    </row>
    <row r="560" spans="1:12" s="11" customFormat="1" x14ac:dyDescent="0.25">
      <c r="A560" s="4" t="str">
        <f t="shared" si="51"/>
        <v>ok</v>
      </c>
      <c r="B560" s="38">
        <f t="shared" si="52"/>
        <v>-0.81000000000000227</v>
      </c>
      <c r="C560" s="42">
        <v>82.47</v>
      </c>
      <c r="D560" s="40" t="s">
        <v>1437</v>
      </c>
      <c r="E560" s="7" t="s">
        <v>1437</v>
      </c>
      <c r="F560" s="7" t="s">
        <v>1438</v>
      </c>
      <c r="G560" s="8" t="s">
        <v>1439</v>
      </c>
      <c r="H560" s="7" t="s">
        <v>55</v>
      </c>
      <c r="I560" s="7">
        <f>IF(J560&lt;=100,1,IF(J560&lt;=500,10,IF(J560&lt;=1000,50,IF(J560&lt;1500,100,IF(J560&gt;=1500,100,erro)))))</f>
        <v>1</v>
      </c>
      <c r="J560" s="7">
        <v>5</v>
      </c>
      <c r="K560" s="61">
        <v>83.28</v>
      </c>
      <c r="L560" s="24">
        <f t="shared" si="54"/>
        <v>416.4</v>
      </c>
    </row>
    <row r="561" spans="1:12" s="11" customFormat="1" x14ac:dyDescent="0.25">
      <c r="A561" s="4" t="str">
        <f t="shared" si="51"/>
        <v>ok</v>
      </c>
      <c r="B561" s="38">
        <f t="shared" si="52"/>
        <v>0.16999999999999993</v>
      </c>
      <c r="C561" s="42">
        <v>12.03</v>
      </c>
      <c r="D561" s="40" t="s">
        <v>1440</v>
      </c>
      <c r="E561" s="7" t="s">
        <v>1440</v>
      </c>
      <c r="F561" s="7" t="s">
        <v>1441</v>
      </c>
      <c r="G561" s="8" t="s">
        <v>1442</v>
      </c>
      <c r="H561" s="7" t="s">
        <v>55</v>
      </c>
      <c r="I561" s="7">
        <f>IF(J561&lt;=100,1,IF(J561&lt;=500,10,IF(J561&lt;=1000,50,IF(J561&lt;1500,100,IF(J561&gt;=1500,100,erro)))))</f>
        <v>1</v>
      </c>
      <c r="J561" s="7">
        <v>5</v>
      </c>
      <c r="K561" s="61">
        <v>11.86</v>
      </c>
      <c r="L561" s="24">
        <f t="shared" si="54"/>
        <v>59.3</v>
      </c>
    </row>
    <row r="562" spans="1:12" ht="28.5" x14ac:dyDescent="0.25">
      <c r="A562" s="4" t="str">
        <f t="shared" si="51"/>
        <v>ok</v>
      </c>
      <c r="B562" s="38">
        <f t="shared" si="52"/>
        <v>0</v>
      </c>
      <c r="C562" s="42"/>
      <c r="D562" s="41" t="s">
        <v>1443</v>
      </c>
      <c r="E562" s="19" t="s">
        <v>1443</v>
      </c>
      <c r="F562" s="16"/>
      <c r="G562" s="20" t="s">
        <v>897</v>
      </c>
      <c r="H562" s="16"/>
      <c r="I562" s="16"/>
      <c r="J562" s="16"/>
      <c r="K562" s="58"/>
      <c r="L562" s="23"/>
    </row>
    <row r="563" spans="1:12" x14ac:dyDescent="0.25">
      <c r="A563" s="4" t="str">
        <f t="shared" si="51"/>
        <v>ok</v>
      </c>
      <c r="B563" s="38">
        <f t="shared" si="52"/>
        <v>-0.47000000000000064</v>
      </c>
      <c r="C563" s="42">
        <v>10.33</v>
      </c>
      <c r="D563" s="40" t="s">
        <v>1444</v>
      </c>
      <c r="E563" s="6" t="s">
        <v>1444</v>
      </c>
      <c r="F563" s="6" t="s">
        <v>1445</v>
      </c>
      <c r="G563" s="5" t="s">
        <v>1446</v>
      </c>
      <c r="H563" s="6" t="s">
        <v>45</v>
      </c>
      <c r="I563" s="7">
        <f>IF(J563&lt;=100,1,IF(J563&lt;=500,10,IF(J563&lt;=1000,50,IF(J563&lt;1500,100,IF(J563&gt;=1500,100,erro)))))</f>
        <v>100</v>
      </c>
      <c r="J563" s="6">
        <v>2000</v>
      </c>
      <c r="K563" s="61">
        <v>10.8</v>
      </c>
      <c r="L563" s="24">
        <f t="shared" ref="L563:L568" si="55">J563*K563</f>
        <v>21600</v>
      </c>
    </row>
    <row r="564" spans="1:12" x14ac:dyDescent="0.25">
      <c r="A564" s="4" t="str">
        <f t="shared" si="51"/>
        <v>ok</v>
      </c>
      <c r="B564" s="38">
        <f t="shared" si="52"/>
        <v>-0.69999999999999929</v>
      </c>
      <c r="C564" s="42">
        <v>15.45</v>
      </c>
      <c r="D564" s="40" t="s">
        <v>1447</v>
      </c>
      <c r="E564" s="6" t="s">
        <v>1447</v>
      </c>
      <c r="F564" s="6" t="s">
        <v>1448</v>
      </c>
      <c r="G564" s="5" t="s">
        <v>1449</v>
      </c>
      <c r="H564" s="6" t="s">
        <v>45</v>
      </c>
      <c r="I564" s="7">
        <f>IF(J564&lt;=100,1,IF(J564&lt;=500,10,IF(J564&lt;=1000,50,IF(J564&lt;1500,100,IF(J564&gt;=1500,100,erro)))))</f>
        <v>50</v>
      </c>
      <c r="J564" s="6">
        <v>1000</v>
      </c>
      <c r="K564" s="61">
        <v>16.149999999999999</v>
      </c>
      <c r="L564" s="24">
        <f t="shared" si="55"/>
        <v>16149.999999999998</v>
      </c>
    </row>
    <row r="565" spans="1:12" s="11" customFormat="1" x14ac:dyDescent="0.25">
      <c r="A565" s="4" t="str">
        <f t="shared" si="51"/>
        <v>ok</v>
      </c>
      <c r="B565" s="38">
        <f t="shared" si="52"/>
        <v>-1.0599999999999987</v>
      </c>
      <c r="C565" s="42">
        <v>23.26</v>
      </c>
      <c r="D565" s="40" t="s">
        <v>1450</v>
      </c>
      <c r="E565" s="7" t="s">
        <v>1450</v>
      </c>
      <c r="F565" s="7" t="s">
        <v>1451</v>
      </c>
      <c r="G565" s="8" t="s">
        <v>1452</v>
      </c>
      <c r="H565" s="7" t="s">
        <v>45</v>
      </c>
      <c r="I565" s="7">
        <f>IF(J565&lt;=100,1,IF(J565&lt;=500,10,IF(J565&lt;=1000,50,IF(J565&lt;1500,100,IF(J565&gt;=1500,100,erro)))))</f>
        <v>10</v>
      </c>
      <c r="J565" s="7">
        <v>500</v>
      </c>
      <c r="K565" s="61">
        <v>24.32</v>
      </c>
      <c r="L565" s="24">
        <f t="shared" si="55"/>
        <v>12160</v>
      </c>
    </row>
    <row r="566" spans="1:12" x14ac:dyDescent="0.25">
      <c r="A566" s="4" t="str">
        <f t="shared" si="51"/>
        <v>ok</v>
      </c>
      <c r="B566" s="38">
        <f t="shared" si="52"/>
        <v>-0.89999999999999858</v>
      </c>
      <c r="C566" s="42">
        <v>19.690000000000001</v>
      </c>
      <c r="D566" s="40" t="s">
        <v>1453</v>
      </c>
      <c r="E566" s="6" t="s">
        <v>1453</v>
      </c>
      <c r="F566" s="6" t="s">
        <v>1454</v>
      </c>
      <c r="G566" s="5" t="s">
        <v>1455</v>
      </c>
      <c r="H566" s="6" t="s">
        <v>45</v>
      </c>
      <c r="I566" s="7">
        <f>IF(J566&lt;=100,1,IF(J566&lt;=500,10,IF(J566&lt;=1000,50,IF(J566&lt;1500,100,IF(J566&gt;=1500,100,erro)))))</f>
        <v>10</v>
      </c>
      <c r="J566" s="6">
        <v>250</v>
      </c>
      <c r="K566" s="61">
        <v>20.59</v>
      </c>
      <c r="L566" s="24">
        <f t="shared" si="55"/>
        <v>5147.5</v>
      </c>
    </row>
    <row r="567" spans="1:12" x14ac:dyDescent="0.25">
      <c r="A567" s="4" t="str">
        <f t="shared" si="51"/>
        <v>ok</v>
      </c>
      <c r="B567" s="38">
        <f t="shared" si="52"/>
        <v>-1.3900000000000006</v>
      </c>
      <c r="C567" s="42">
        <v>29.96</v>
      </c>
      <c r="D567" s="40" t="s">
        <v>1456</v>
      </c>
      <c r="E567" s="6" t="s">
        <v>1456</v>
      </c>
      <c r="F567" s="6" t="s">
        <v>1457</v>
      </c>
      <c r="G567" s="5" t="s">
        <v>1458</v>
      </c>
      <c r="H567" s="6" t="s">
        <v>45</v>
      </c>
      <c r="I567" s="7">
        <f>IF(J567&lt;=100,1,IF(J567&lt;=500,10,IF(J567&lt;=1000,50,IF(J567&lt;1500,100,IF(J567&gt;=1500,100,erro)))))</f>
        <v>10</v>
      </c>
      <c r="J567" s="6">
        <v>250</v>
      </c>
      <c r="K567" s="61">
        <v>31.35</v>
      </c>
      <c r="L567" s="24">
        <f t="shared" si="55"/>
        <v>7837.5</v>
      </c>
    </row>
    <row r="568" spans="1:12" x14ac:dyDescent="0.25">
      <c r="A568" s="4" t="str">
        <f t="shared" ref="A568:A631" si="56">IF(D568=E568,"ok","CORRIGIR")</f>
        <v>ok</v>
      </c>
      <c r="B568" s="38">
        <f t="shared" ref="B568:B631" si="57">C568-K568</f>
        <v>-2.009999999999998</v>
      </c>
      <c r="C568" s="42">
        <v>43.6</v>
      </c>
      <c r="D568" s="40" t="s">
        <v>1459</v>
      </c>
      <c r="E568" s="6" t="s">
        <v>1459</v>
      </c>
      <c r="F568" s="6" t="s">
        <v>1460</v>
      </c>
      <c r="G568" s="5" t="s">
        <v>1461</v>
      </c>
      <c r="H568" s="6" t="s">
        <v>45</v>
      </c>
      <c r="I568" s="7">
        <f>IF(J568&lt;=100,1,IF(J568&lt;=500,10,IF(J568&lt;=1000,50,IF(J568&lt;1500,100,IF(J568&gt;=1500,100,erro)))))</f>
        <v>1</v>
      </c>
      <c r="J568" s="6">
        <v>100</v>
      </c>
      <c r="K568" s="61">
        <v>45.61</v>
      </c>
      <c r="L568" s="24">
        <f t="shared" si="55"/>
        <v>4561</v>
      </c>
    </row>
    <row r="569" spans="1:12" x14ac:dyDescent="0.25">
      <c r="A569" s="4" t="str">
        <f t="shared" si="56"/>
        <v>ok</v>
      </c>
      <c r="B569" s="38">
        <f t="shared" si="57"/>
        <v>0</v>
      </c>
      <c r="C569" s="42"/>
      <c r="D569" s="41" t="s">
        <v>1462</v>
      </c>
      <c r="E569" s="19" t="s">
        <v>1462</v>
      </c>
      <c r="F569" s="16"/>
      <c r="G569" s="20" t="s">
        <v>1463</v>
      </c>
      <c r="H569" s="16"/>
      <c r="I569" s="16"/>
      <c r="J569" s="16"/>
      <c r="K569" s="58"/>
      <c r="L569" s="23"/>
    </row>
    <row r="570" spans="1:12" s="11" customFormat="1" ht="30" x14ac:dyDescent="0.25">
      <c r="A570" s="4" t="str">
        <f t="shared" si="56"/>
        <v>ok</v>
      </c>
      <c r="B570" s="38">
        <f t="shared" si="57"/>
        <v>-61.610000000000127</v>
      </c>
      <c r="C570" s="43">
        <v>1561.56</v>
      </c>
      <c r="D570" s="40" t="s">
        <v>1464</v>
      </c>
      <c r="E570" s="7" t="s">
        <v>1464</v>
      </c>
      <c r="F570" s="7" t="s">
        <v>1465</v>
      </c>
      <c r="G570" s="8" t="s">
        <v>1466</v>
      </c>
      <c r="H570" s="7" t="s">
        <v>55</v>
      </c>
      <c r="I570" s="7">
        <f>IF(J570&lt;=100,1,IF(J570&lt;=500,10,IF(J570&lt;=1000,50,IF(J570&lt;1500,100,IF(J570&gt;=1500,100,erro)))))</f>
        <v>1</v>
      </c>
      <c r="J570" s="7">
        <v>5</v>
      </c>
      <c r="K570" s="61">
        <v>1623.17</v>
      </c>
      <c r="L570" s="24">
        <f t="shared" ref="L570:L580" si="58">J570*K570</f>
        <v>8115.85</v>
      </c>
    </row>
    <row r="571" spans="1:12" s="11" customFormat="1" ht="30" x14ac:dyDescent="0.25">
      <c r="A571" s="4" t="str">
        <f t="shared" si="56"/>
        <v>ok</v>
      </c>
      <c r="B571" s="38">
        <f t="shared" si="57"/>
        <v>-25.9699999999998</v>
      </c>
      <c r="C571" s="43">
        <v>2029.4</v>
      </c>
      <c r="D571" s="40" t="s">
        <v>1467</v>
      </c>
      <c r="E571" s="7" t="s">
        <v>1467</v>
      </c>
      <c r="F571" s="7" t="s">
        <v>1468</v>
      </c>
      <c r="G571" s="8" t="s">
        <v>1469</v>
      </c>
      <c r="H571" s="7" t="s">
        <v>55</v>
      </c>
      <c r="I571" s="7">
        <f>IF(J571&lt;=100,1,IF(J571&lt;=500,10,IF(J571&lt;=1000,50,IF(J571&lt;1500,100,IF(J571&gt;=1500,100,erro)))))</f>
        <v>1</v>
      </c>
      <c r="J571" s="7">
        <v>5</v>
      </c>
      <c r="K571" s="61">
        <v>2055.37</v>
      </c>
      <c r="L571" s="24">
        <f t="shared" si="58"/>
        <v>10276.849999999999</v>
      </c>
    </row>
    <row r="572" spans="1:12" s="11" customFormat="1" ht="30" x14ac:dyDescent="0.25">
      <c r="A572" s="4" t="str">
        <f t="shared" si="56"/>
        <v>ok</v>
      </c>
      <c r="B572" s="38">
        <f t="shared" si="57"/>
        <v>-12.690000000000055</v>
      </c>
      <c r="C572" s="43">
        <v>2213.02</v>
      </c>
      <c r="D572" s="40" t="s">
        <v>1470</v>
      </c>
      <c r="E572" s="7" t="s">
        <v>1470</v>
      </c>
      <c r="F572" s="7" t="s">
        <v>1471</v>
      </c>
      <c r="G572" s="8" t="s">
        <v>1472</v>
      </c>
      <c r="H572" s="7" t="s">
        <v>55</v>
      </c>
      <c r="I572" s="7">
        <f>IF(J572&lt;=100,1,IF(J572&lt;=500,10,IF(J572&lt;=1000,50,IF(J572&lt;1500,100,IF(J572&gt;=1500,100,erro)))))</f>
        <v>1</v>
      </c>
      <c r="J572" s="7">
        <v>5</v>
      </c>
      <c r="K572" s="61">
        <v>2225.71</v>
      </c>
      <c r="L572" s="24">
        <f t="shared" si="58"/>
        <v>11128.55</v>
      </c>
    </row>
    <row r="573" spans="1:12" s="11" customFormat="1" ht="30" x14ac:dyDescent="0.25">
      <c r="A573" s="4" t="str">
        <f t="shared" si="56"/>
        <v>ok</v>
      </c>
      <c r="B573" s="38">
        <f t="shared" si="57"/>
        <v>-20.309999999999945</v>
      </c>
      <c r="C573" s="43">
        <v>2386.0100000000002</v>
      </c>
      <c r="D573" s="40" t="s">
        <v>1473</v>
      </c>
      <c r="E573" s="7" t="s">
        <v>1473</v>
      </c>
      <c r="F573" s="7" t="s">
        <v>1474</v>
      </c>
      <c r="G573" s="8" t="s">
        <v>1475</v>
      </c>
      <c r="H573" s="7" t="s">
        <v>55</v>
      </c>
      <c r="I573" s="7">
        <f>IF(J573&lt;=100,1,IF(J573&lt;=500,10,IF(J573&lt;=1000,50,IF(J573&lt;1500,100,IF(J573&gt;=1500,100,erro)))))</f>
        <v>1</v>
      </c>
      <c r="J573" s="7">
        <v>5</v>
      </c>
      <c r="K573" s="61">
        <v>2406.3200000000002</v>
      </c>
      <c r="L573" s="24">
        <f t="shared" si="58"/>
        <v>12031.6</v>
      </c>
    </row>
    <row r="574" spans="1:12" s="11" customFormat="1" ht="30" x14ac:dyDescent="0.25">
      <c r="A574" s="4" t="str">
        <f t="shared" si="56"/>
        <v>ok</v>
      </c>
      <c r="B574" s="38">
        <f t="shared" si="57"/>
        <v>32.329999999999927</v>
      </c>
      <c r="C574" s="43">
        <v>2676.41</v>
      </c>
      <c r="D574" s="40" t="s">
        <v>1476</v>
      </c>
      <c r="E574" s="7" t="s">
        <v>1476</v>
      </c>
      <c r="F574" s="7" t="s">
        <v>1477</v>
      </c>
      <c r="G574" s="8" t="s">
        <v>1478</v>
      </c>
      <c r="H574" s="7" t="s">
        <v>55</v>
      </c>
      <c r="I574" s="7">
        <f>IF(J574&lt;=100,1,IF(J574&lt;=500,10,IF(J574&lt;=1000,50,IF(J574&lt;1500,100,IF(J574&gt;=1500,100,erro)))))</f>
        <v>1</v>
      </c>
      <c r="J574" s="7">
        <v>5</v>
      </c>
      <c r="K574" s="61">
        <v>2644.08</v>
      </c>
      <c r="L574" s="24">
        <f t="shared" si="58"/>
        <v>13220.4</v>
      </c>
    </row>
    <row r="575" spans="1:12" s="11" customFormat="1" ht="30" x14ac:dyDescent="0.25">
      <c r="A575" s="4" t="str">
        <f t="shared" si="56"/>
        <v>ok</v>
      </c>
      <c r="B575" s="38">
        <f t="shared" si="57"/>
        <v>-43.420000000000073</v>
      </c>
      <c r="C575" s="43">
        <v>5519.83</v>
      </c>
      <c r="D575" s="40" t="s">
        <v>1479</v>
      </c>
      <c r="E575" s="7" t="s">
        <v>1479</v>
      </c>
      <c r="F575" s="7" t="s">
        <v>1480</v>
      </c>
      <c r="G575" s="8" t="s">
        <v>1481</v>
      </c>
      <c r="H575" s="7" t="s">
        <v>55</v>
      </c>
      <c r="I575" s="7">
        <f>IF(J575&lt;=100,1,IF(J575&lt;=500,10,IF(J575&lt;=1000,50,IF(J575&lt;1500,100,IF(J575&gt;=1500,100,erro)))))</f>
        <v>1</v>
      </c>
      <c r="J575" s="7">
        <v>5</v>
      </c>
      <c r="K575" s="61">
        <v>5563.25</v>
      </c>
      <c r="L575" s="24">
        <f t="shared" si="58"/>
        <v>27816.25</v>
      </c>
    </row>
    <row r="576" spans="1:12" s="11" customFormat="1" ht="30" x14ac:dyDescent="0.25">
      <c r="A576" s="4" t="str">
        <f t="shared" si="56"/>
        <v>ok</v>
      </c>
      <c r="B576" s="38">
        <f t="shared" si="57"/>
        <v>-81.960000000000036</v>
      </c>
      <c r="C576" s="43">
        <v>4118.57</v>
      </c>
      <c r="D576" s="40" t="s">
        <v>1482</v>
      </c>
      <c r="E576" s="7" t="s">
        <v>1482</v>
      </c>
      <c r="F576" s="7" t="s">
        <v>1483</v>
      </c>
      <c r="G576" s="8" t="s">
        <v>1484</v>
      </c>
      <c r="H576" s="7" t="s">
        <v>55</v>
      </c>
      <c r="I576" s="7">
        <f>IF(J576&lt;=100,1,IF(J576&lt;=500,10,IF(J576&lt;=1000,50,IF(J576&lt;1500,100,IF(J576&gt;=1500,100,erro)))))</f>
        <v>1</v>
      </c>
      <c r="J576" s="7">
        <v>5</v>
      </c>
      <c r="K576" s="61">
        <v>4200.53</v>
      </c>
      <c r="L576" s="24">
        <f t="shared" si="58"/>
        <v>21002.649999999998</v>
      </c>
    </row>
    <row r="577" spans="1:12" s="11" customFormat="1" ht="30" x14ac:dyDescent="0.25">
      <c r="A577" s="4" t="str">
        <f t="shared" si="56"/>
        <v>ok</v>
      </c>
      <c r="B577" s="38">
        <f t="shared" si="57"/>
        <v>262.05000000000018</v>
      </c>
      <c r="C577" s="43">
        <v>7903.68</v>
      </c>
      <c r="D577" s="40" t="s">
        <v>1485</v>
      </c>
      <c r="E577" s="7" t="s">
        <v>1485</v>
      </c>
      <c r="F577" s="7" t="s">
        <v>1486</v>
      </c>
      <c r="G577" s="8" t="s">
        <v>1487</v>
      </c>
      <c r="H577" s="7" t="s">
        <v>55</v>
      </c>
      <c r="I577" s="7">
        <f>IF(J577&lt;=100,1,IF(J577&lt;=500,10,IF(J577&lt;=1000,50,IF(J577&lt;1500,100,IF(J577&gt;=1500,100,erro)))))</f>
        <v>1</v>
      </c>
      <c r="J577" s="7">
        <v>5</v>
      </c>
      <c r="K577" s="61">
        <v>7641.63</v>
      </c>
      <c r="L577" s="24">
        <f t="shared" si="58"/>
        <v>38208.15</v>
      </c>
    </row>
    <row r="578" spans="1:12" s="11" customFormat="1" ht="30" x14ac:dyDescent="0.25">
      <c r="A578" s="4" t="str">
        <f t="shared" si="56"/>
        <v>ok</v>
      </c>
      <c r="B578" s="38">
        <f t="shared" si="57"/>
        <v>218.97999999999956</v>
      </c>
      <c r="C578" s="43">
        <v>6715.08</v>
      </c>
      <c r="D578" s="40" t="s">
        <v>1488</v>
      </c>
      <c r="E578" s="7" t="s">
        <v>1488</v>
      </c>
      <c r="F578" s="7" t="s">
        <v>1489</v>
      </c>
      <c r="G578" s="8" t="s">
        <v>1490</v>
      </c>
      <c r="H578" s="7" t="s">
        <v>55</v>
      </c>
      <c r="I578" s="7">
        <f>IF(J578&lt;=100,1,IF(J578&lt;=500,10,IF(J578&lt;=1000,50,IF(J578&lt;1500,100,IF(J578&gt;=1500,100,erro)))))</f>
        <v>1</v>
      </c>
      <c r="J578" s="7">
        <v>3</v>
      </c>
      <c r="K578" s="61">
        <v>6496.1</v>
      </c>
      <c r="L578" s="24">
        <f t="shared" si="58"/>
        <v>19488.300000000003</v>
      </c>
    </row>
    <row r="579" spans="1:12" s="11" customFormat="1" ht="30" x14ac:dyDescent="0.25">
      <c r="A579" s="4" t="str">
        <f t="shared" si="56"/>
        <v>ok</v>
      </c>
      <c r="B579" s="38">
        <f t="shared" si="57"/>
        <v>-21.809999999999491</v>
      </c>
      <c r="C579" s="43">
        <v>8202.9</v>
      </c>
      <c r="D579" s="40" t="s">
        <v>1491</v>
      </c>
      <c r="E579" s="7" t="s">
        <v>1491</v>
      </c>
      <c r="F579" s="7" t="s">
        <v>1492</v>
      </c>
      <c r="G579" s="8" t="s">
        <v>1493</v>
      </c>
      <c r="H579" s="7" t="s">
        <v>55</v>
      </c>
      <c r="I579" s="7">
        <f>IF(J579&lt;=100,1,IF(J579&lt;=500,10,IF(J579&lt;=1000,50,IF(J579&lt;1500,100,IF(J579&gt;=1500,100,erro)))))</f>
        <v>1</v>
      </c>
      <c r="J579" s="7">
        <v>2</v>
      </c>
      <c r="K579" s="61">
        <v>8224.7099999999991</v>
      </c>
      <c r="L579" s="24">
        <f t="shared" si="58"/>
        <v>16449.419999999998</v>
      </c>
    </row>
    <row r="580" spans="1:12" s="11" customFormat="1" ht="30" x14ac:dyDescent="0.25">
      <c r="A580" s="4" t="str">
        <f t="shared" si="56"/>
        <v>ok</v>
      </c>
      <c r="B580" s="38">
        <f t="shared" si="57"/>
        <v>73.829999999999927</v>
      </c>
      <c r="C580" s="43">
        <v>7084.43</v>
      </c>
      <c r="D580" s="40" t="s">
        <v>1494</v>
      </c>
      <c r="E580" s="7" t="s">
        <v>1494</v>
      </c>
      <c r="F580" s="7" t="s">
        <v>1495</v>
      </c>
      <c r="G580" s="8" t="s">
        <v>1496</v>
      </c>
      <c r="H580" s="7" t="s">
        <v>55</v>
      </c>
      <c r="I580" s="7">
        <f>IF(J580&lt;=100,1,IF(J580&lt;=500,10,IF(J580&lt;=1000,50,IF(J580&lt;1500,100,IF(J580&gt;=1500,100,erro)))))</f>
        <v>1</v>
      </c>
      <c r="J580" s="7">
        <v>3</v>
      </c>
      <c r="K580" s="61">
        <v>7010.6</v>
      </c>
      <c r="L580" s="24">
        <f t="shared" si="58"/>
        <v>21031.800000000003</v>
      </c>
    </row>
    <row r="581" spans="1:12" x14ac:dyDescent="0.25">
      <c r="A581" s="4" t="str">
        <f t="shared" si="56"/>
        <v>ok</v>
      </c>
      <c r="B581" s="38">
        <f t="shared" si="57"/>
        <v>0</v>
      </c>
      <c r="C581" s="42"/>
      <c r="D581" s="41" t="s">
        <v>1497</v>
      </c>
      <c r="E581" s="19" t="s">
        <v>1497</v>
      </c>
      <c r="F581" s="16"/>
      <c r="G581" s="20" t="s">
        <v>1498</v>
      </c>
      <c r="H581" s="16"/>
      <c r="I581" s="16"/>
      <c r="J581" s="16"/>
      <c r="K581" s="58"/>
      <c r="L581" s="23"/>
    </row>
    <row r="582" spans="1:12" ht="30" x14ac:dyDescent="0.25">
      <c r="A582" s="4" t="str">
        <f t="shared" si="56"/>
        <v>ok</v>
      </c>
      <c r="B582" s="38">
        <f t="shared" si="57"/>
        <v>-10.239999999999981</v>
      </c>
      <c r="C582" s="42">
        <v>164.46</v>
      </c>
      <c r="D582" s="40" t="s">
        <v>1499</v>
      </c>
      <c r="E582" s="6" t="s">
        <v>1499</v>
      </c>
      <c r="F582" s="6" t="s">
        <v>1500</v>
      </c>
      <c r="G582" s="5" t="s">
        <v>1501</v>
      </c>
      <c r="H582" s="6" t="s">
        <v>55</v>
      </c>
      <c r="I582" s="7">
        <f>IF(J582&lt;=100,1,IF(J582&lt;=500,10,IF(J582&lt;=1000,50,IF(J582&lt;1500,100,IF(J582&gt;=1500,100,erro)))))</f>
        <v>10</v>
      </c>
      <c r="J582" s="6">
        <v>500</v>
      </c>
      <c r="K582" s="61">
        <v>174.7</v>
      </c>
      <c r="L582" s="24">
        <f t="shared" ref="L582:L598" si="59">J582*K582</f>
        <v>87350</v>
      </c>
    </row>
    <row r="583" spans="1:12" ht="30" x14ac:dyDescent="0.25">
      <c r="A583" s="4" t="str">
        <f t="shared" si="56"/>
        <v>ok</v>
      </c>
      <c r="B583" s="38">
        <f t="shared" si="57"/>
        <v>-9.1299999999999955</v>
      </c>
      <c r="C583" s="42">
        <v>146.44</v>
      </c>
      <c r="D583" s="40" t="s">
        <v>1502</v>
      </c>
      <c r="E583" s="6" t="s">
        <v>1502</v>
      </c>
      <c r="F583" s="6" t="s">
        <v>1503</v>
      </c>
      <c r="G583" s="5" t="s">
        <v>1504</v>
      </c>
      <c r="H583" s="6" t="s">
        <v>55</v>
      </c>
      <c r="I583" s="7">
        <f>IF(J583&lt;=100,1,IF(J583&lt;=500,10,IF(J583&lt;=1000,50,IF(J583&lt;1500,100,IF(J583&gt;=1500,100,erro)))))</f>
        <v>1</v>
      </c>
      <c r="J583" s="6">
        <v>60</v>
      </c>
      <c r="K583" s="61">
        <v>155.57</v>
      </c>
      <c r="L583" s="24">
        <f t="shared" si="59"/>
        <v>9334.1999999999989</v>
      </c>
    </row>
    <row r="584" spans="1:12" ht="30" x14ac:dyDescent="0.25">
      <c r="A584" s="4" t="str">
        <f t="shared" si="56"/>
        <v>ok</v>
      </c>
      <c r="B584" s="38">
        <f t="shared" si="57"/>
        <v>-10.5</v>
      </c>
      <c r="C584" s="42">
        <v>168.18</v>
      </c>
      <c r="D584" s="40" t="s">
        <v>1505</v>
      </c>
      <c r="E584" s="6" t="s">
        <v>1505</v>
      </c>
      <c r="F584" s="6" t="s">
        <v>1506</v>
      </c>
      <c r="G584" s="5" t="s">
        <v>1507</v>
      </c>
      <c r="H584" s="6" t="s">
        <v>55</v>
      </c>
      <c r="I584" s="7">
        <f>IF(J584&lt;=100,1,IF(J584&lt;=500,10,IF(J584&lt;=1000,50,IF(J584&lt;1500,100,IF(J584&gt;=1500,100,erro)))))</f>
        <v>10</v>
      </c>
      <c r="J584" s="6">
        <v>500</v>
      </c>
      <c r="K584" s="61">
        <v>178.68</v>
      </c>
      <c r="L584" s="24">
        <f t="shared" si="59"/>
        <v>89340</v>
      </c>
    </row>
    <row r="585" spans="1:12" ht="30" x14ac:dyDescent="0.25">
      <c r="A585" s="4" t="str">
        <f t="shared" si="56"/>
        <v>ok</v>
      </c>
      <c r="B585" s="38">
        <f t="shared" si="57"/>
        <v>-13.630000000000052</v>
      </c>
      <c r="C585" s="42">
        <v>396.78</v>
      </c>
      <c r="D585" s="40" t="s">
        <v>1508</v>
      </c>
      <c r="E585" s="6" t="s">
        <v>1508</v>
      </c>
      <c r="F585" s="6" t="s">
        <v>1509</v>
      </c>
      <c r="G585" s="5" t="s">
        <v>1510</v>
      </c>
      <c r="H585" s="6" t="s">
        <v>55</v>
      </c>
      <c r="I585" s="7">
        <f>IF(J585&lt;=100,1,IF(J585&lt;=500,10,IF(J585&lt;=1000,50,IF(J585&lt;1500,100,IF(J585&gt;=1500,100,erro)))))</f>
        <v>1</v>
      </c>
      <c r="J585" s="6">
        <v>100</v>
      </c>
      <c r="K585" s="61">
        <v>410.41</v>
      </c>
      <c r="L585" s="24">
        <f t="shared" si="59"/>
        <v>41041</v>
      </c>
    </row>
    <row r="586" spans="1:12" ht="30" x14ac:dyDescent="0.25">
      <c r="A586" s="4" t="str">
        <f t="shared" si="56"/>
        <v>ok</v>
      </c>
      <c r="B586" s="38">
        <f t="shared" si="57"/>
        <v>-10.610000000000014</v>
      </c>
      <c r="C586" s="42">
        <v>237.26</v>
      </c>
      <c r="D586" s="40" t="s">
        <v>1511</v>
      </c>
      <c r="E586" s="6" t="s">
        <v>1511</v>
      </c>
      <c r="F586" s="6" t="s">
        <v>1512</v>
      </c>
      <c r="G586" s="5" t="s">
        <v>1513</v>
      </c>
      <c r="H586" s="6" t="s">
        <v>55</v>
      </c>
      <c r="I586" s="7">
        <f>IF(J586&lt;=100,1,IF(J586&lt;=500,10,IF(J586&lt;=1000,50,IF(J586&lt;1500,100,IF(J586&gt;=1500,100,erro)))))</f>
        <v>10</v>
      </c>
      <c r="J586" s="6">
        <v>300</v>
      </c>
      <c r="K586" s="61">
        <v>247.87</v>
      </c>
      <c r="L586" s="24">
        <f t="shared" si="59"/>
        <v>74361</v>
      </c>
    </row>
    <row r="587" spans="1:12" s="11" customFormat="1" ht="30" x14ac:dyDescent="0.25">
      <c r="A587" s="4" t="str">
        <f t="shared" si="56"/>
        <v>ok</v>
      </c>
      <c r="B587" s="38">
        <f t="shared" si="57"/>
        <v>-12.159999999999997</v>
      </c>
      <c r="C587" s="42">
        <v>193.05</v>
      </c>
      <c r="D587" s="40" t="s">
        <v>1514</v>
      </c>
      <c r="E587" s="7" t="s">
        <v>1514</v>
      </c>
      <c r="F587" s="7" t="s">
        <v>1515</v>
      </c>
      <c r="G587" s="8" t="s">
        <v>1516</v>
      </c>
      <c r="H587" s="7" t="s">
        <v>55</v>
      </c>
      <c r="I587" s="7">
        <f>IF(J587&lt;=100,1,IF(J587&lt;=500,10,IF(J587&lt;=1000,50,IF(J587&lt;1500,100,IF(J587&gt;=1500,100,erro)))))</f>
        <v>1</v>
      </c>
      <c r="J587" s="7">
        <v>30</v>
      </c>
      <c r="K587" s="61">
        <v>205.21</v>
      </c>
      <c r="L587" s="24">
        <f t="shared" si="59"/>
        <v>6156.3</v>
      </c>
    </row>
    <row r="588" spans="1:12" ht="30" x14ac:dyDescent="0.25">
      <c r="A588" s="4" t="str">
        <f t="shared" si="56"/>
        <v>ok</v>
      </c>
      <c r="B588" s="38">
        <f t="shared" si="57"/>
        <v>-9.3199999999999932</v>
      </c>
      <c r="C588" s="42">
        <v>148.19</v>
      </c>
      <c r="D588" s="40" t="s">
        <v>1517</v>
      </c>
      <c r="E588" s="6" t="s">
        <v>1517</v>
      </c>
      <c r="F588" s="6" t="s">
        <v>1518</v>
      </c>
      <c r="G588" s="5" t="s">
        <v>1519</v>
      </c>
      <c r="H588" s="6" t="s">
        <v>55</v>
      </c>
      <c r="I588" s="7">
        <f>IF(J588&lt;=100,1,IF(J588&lt;=500,10,IF(J588&lt;=1000,50,IF(J588&lt;1500,100,IF(J588&gt;=1500,100,erro)))))</f>
        <v>1</v>
      </c>
      <c r="J588" s="6">
        <v>50</v>
      </c>
      <c r="K588" s="61">
        <v>157.51</v>
      </c>
      <c r="L588" s="24">
        <f t="shared" si="59"/>
        <v>7875.5</v>
      </c>
    </row>
    <row r="589" spans="1:12" ht="30" x14ac:dyDescent="0.25">
      <c r="A589" s="4" t="str">
        <f t="shared" si="56"/>
        <v>ok</v>
      </c>
      <c r="B589" s="38">
        <f t="shared" si="57"/>
        <v>-17.779999999999973</v>
      </c>
      <c r="C589" s="42">
        <v>282.12</v>
      </c>
      <c r="D589" s="40" t="s">
        <v>1520</v>
      </c>
      <c r="E589" s="6" t="s">
        <v>1520</v>
      </c>
      <c r="F589" s="6" t="s">
        <v>1521</v>
      </c>
      <c r="G589" s="5" t="s">
        <v>1522</v>
      </c>
      <c r="H589" s="6" t="s">
        <v>55</v>
      </c>
      <c r="I589" s="7">
        <f>IF(J589&lt;=100,1,IF(J589&lt;=500,10,IF(J589&lt;=1000,50,IF(J589&lt;1500,100,IF(J589&gt;=1500,100,erro)))))</f>
        <v>1</v>
      </c>
      <c r="J589" s="6">
        <v>50</v>
      </c>
      <c r="K589" s="61">
        <v>299.89999999999998</v>
      </c>
      <c r="L589" s="24">
        <f t="shared" si="59"/>
        <v>14994.999999999998</v>
      </c>
    </row>
    <row r="590" spans="1:12" s="11" customFormat="1" ht="45" x14ac:dyDescent="0.25">
      <c r="A590" s="4" t="str">
        <f t="shared" si="56"/>
        <v>ok</v>
      </c>
      <c r="B590" s="38">
        <f t="shared" si="57"/>
        <v>-11.090000000000003</v>
      </c>
      <c r="C590" s="42">
        <v>176.31</v>
      </c>
      <c r="D590" s="40" t="s">
        <v>1523</v>
      </c>
      <c r="E590" s="7" t="s">
        <v>1523</v>
      </c>
      <c r="F590" s="7" t="s">
        <v>1524</v>
      </c>
      <c r="G590" s="8" t="s">
        <v>1525</v>
      </c>
      <c r="H590" s="7" t="s">
        <v>55</v>
      </c>
      <c r="I590" s="7">
        <f>IF(J590&lt;=100,1,IF(J590&lt;=500,10,IF(J590&lt;=1000,50,IF(J590&lt;1500,100,IF(J590&gt;=1500,100,erro)))))</f>
        <v>1</v>
      </c>
      <c r="J590" s="7">
        <v>100</v>
      </c>
      <c r="K590" s="61">
        <v>187.4</v>
      </c>
      <c r="L590" s="24">
        <f t="shared" si="59"/>
        <v>18740</v>
      </c>
    </row>
    <row r="591" spans="1:12" s="11" customFormat="1" ht="45" x14ac:dyDescent="0.25">
      <c r="A591" s="4" t="str">
        <f t="shared" si="56"/>
        <v>ok</v>
      </c>
      <c r="B591" s="38">
        <f t="shared" si="57"/>
        <v>-12.340000000000003</v>
      </c>
      <c r="C591" s="42">
        <v>194.84</v>
      </c>
      <c r="D591" s="40" t="s">
        <v>1526</v>
      </c>
      <c r="E591" s="7" t="s">
        <v>1526</v>
      </c>
      <c r="F591" s="7" t="s">
        <v>1527</v>
      </c>
      <c r="G591" s="8" t="s">
        <v>1528</v>
      </c>
      <c r="H591" s="7" t="s">
        <v>55</v>
      </c>
      <c r="I591" s="7">
        <f>IF(J591&lt;=100,1,IF(J591&lt;=500,10,IF(J591&lt;=1000,50,IF(J591&lt;1500,100,IF(J591&gt;=1500,100,erro)))))</f>
        <v>1</v>
      </c>
      <c r="J591" s="7">
        <v>30</v>
      </c>
      <c r="K591" s="61">
        <v>207.18</v>
      </c>
      <c r="L591" s="24">
        <f t="shared" si="59"/>
        <v>6215.4000000000005</v>
      </c>
    </row>
    <row r="592" spans="1:12" s="11" customFormat="1" ht="30" x14ac:dyDescent="0.25">
      <c r="A592" s="4" t="str">
        <f t="shared" si="56"/>
        <v>ok</v>
      </c>
      <c r="B592" s="38">
        <f t="shared" si="57"/>
        <v>-9.2699999999999818</v>
      </c>
      <c r="C592" s="42">
        <v>155.68</v>
      </c>
      <c r="D592" s="40" t="s">
        <v>1529</v>
      </c>
      <c r="E592" s="7" t="s">
        <v>1529</v>
      </c>
      <c r="F592" s="7" t="s">
        <v>1530</v>
      </c>
      <c r="G592" s="8" t="s">
        <v>1531</v>
      </c>
      <c r="H592" s="7" t="s">
        <v>55</v>
      </c>
      <c r="I592" s="7">
        <f>IF(J592&lt;=100,1,IF(J592&lt;=500,10,IF(J592&lt;=1000,50,IF(J592&lt;1500,100,IF(J592&gt;=1500,100,erro)))))</f>
        <v>1</v>
      </c>
      <c r="J592" s="7">
        <v>10</v>
      </c>
      <c r="K592" s="61">
        <v>164.95</v>
      </c>
      <c r="L592" s="24">
        <f t="shared" si="59"/>
        <v>1649.5</v>
      </c>
    </row>
    <row r="593" spans="1:12" s="11" customFormat="1" ht="30" x14ac:dyDescent="0.25">
      <c r="A593" s="4" t="str">
        <f t="shared" si="56"/>
        <v>ok</v>
      </c>
      <c r="B593" s="38">
        <f t="shared" si="57"/>
        <v>-15.700000000000017</v>
      </c>
      <c r="C593" s="42">
        <v>244.78</v>
      </c>
      <c r="D593" s="40" t="s">
        <v>1532</v>
      </c>
      <c r="E593" s="7" t="s">
        <v>1532</v>
      </c>
      <c r="F593" s="7" t="s">
        <v>1533</v>
      </c>
      <c r="G593" s="8" t="s">
        <v>1534</v>
      </c>
      <c r="H593" s="7" t="s">
        <v>55</v>
      </c>
      <c r="I593" s="7">
        <f>IF(J593&lt;=100,1,IF(J593&lt;=500,10,IF(J593&lt;=1000,50,IF(J593&lt;1500,100,IF(J593&gt;=1500,100,erro)))))</f>
        <v>1</v>
      </c>
      <c r="J593" s="7">
        <v>30</v>
      </c>
      <c r="K593" s="61">
        <v>260.48</v>
      </c>
      <c r="L593" s="24">
        <f t="shared" si="59"/>
        <v>7814.4000000000005</v>
      </c>
    </row>
    <row r="594" spans="1:12" s="11" customFormat="1" ht="30" x14ac:dyDescent="0.25">
      <c r="A594" s="4" t="str">
        <f t="shared" si="56"/>
        <v>ok</v>
      </c>
      <c r="B594" s="38">
        <f t="shared" si="57"/>
        <v>-7.4899999999999807</v>
      </c>
      <c r="C594" s="42">
        <v>120.65</v>
      </c>
      <c r="D594" s="40" t="s">
        <v>1535</v>
      </c>
      <c r="E594" s="7" t="s">
        <v>1535</v>
      </c>
      <c r="F594" s="7" t="s">
        <v>1536</v>
      </c>
      <c r="G594" s="8" t="s">
        <v>1537</v>
      </c>
      <c r="H594" s="7" t="s">
        <v>55</v>
      </c>
      <c r="I594" s="7">
        <f>IF(J594&lt;=100,1,IF(J594&lt;=500,10,IF(J594&lt;=1000,50,IF(J594&lt;1500,100,IF(J594&gt;=1500,100,erro)))))</f>
        <v>1</v>
      </c>
      <c r="J594" s="7">
        <v>30</v>
      </c>
      <c r="K594" s="61">
        <v>128.13999999999999</v>
      </c>
      <c r="L594" s="24">
        <f t="shared" si="59"/>
        <v>3844.2</v>
      </c>
    </row>
    <row r="595" spans="1:12" s="11" customFormat="1" ht="30" x14ac:dyDescent="0.25">
      <c r="A595" s="4" t="str">
        <f t="shared" si="56"/>
        <v>ok</v>
      </c>
      <c r="B595" s="38">
        <f t="shared" si="57"/>
        <v>-13.379999999999995</v>
      </c>
      <c r="C595" s="42">
        <v>210.46</v>
      </c>
      <c r="D595" s="40" t="s">
        <v>1538</v>
      </c>
      <c r="E595" s="7" t="s">
        <v>1538</v>
      </c>
      <c r="F595" s="7" t="s">
        <v>1539</v>
      </c>
      <c r="G595" s="8" t="s">
        <v>1540</v>
      </c>
      <c r="H595" s="7" t="s">
        <v>55</v>
      </c>
      <c r="I595" s="7">
        <f>IF(J595&lt;=100,1,IF(J595&lt;=500,10,IF(J595&lt;=1000,50,IF(J595&lt;1500,100,IF(J595&gt;=1500,100,erro)))))</f>
        <v>1</v>
      </c>
      <c r="J595" s="7">
        <v>50</v>
      </c>
      <c r="K595" s="61">
        <v>223.84</v>
      </c>
      <c r="L595" s="24">
        <f t="shared" si="59"/>
        <v>11192</v>
      </c>
    </row>
    <row r="596" spans="1:12" s="11" customFormat="1" ht="30" x14ac:dyDescent="0.25">
      <c r="A596" s="4" t="str">
        <f t="shared" si="56"/>
        <v>ok</v>
      </c>
      <c r="B596" s="38">
        <f t="shared" si="57"/>
        <v>-12.650000000000006</v>
      </c>
      <c r="C596" s="42">
        <v>197.25</v>
      </c>
      <c r="D596" s="40" t="s">
        <v>1541</v>
      </c>
      <c r="E596" s="7" t="s">
        <v>1541</v>
      </c>
      <c r="F596" s="7" t="s">
        <v>1542</v>
      </c>
      <c r="G596" s="8" t="s">
        <v>1543</v>
      </c>
      <c r="H596" s="7" t="s">
        <v>55</v>
      </c>
      <c r="I596" s="7">
        <f>IF(J596&lt;=100,1,IF(J596&lt;=500,10,IF(J596&lt;=1000,50,IF(J596&lt;1500,100,IF(J596&gt;=1500,100,erro)))))</f>
        <v>1</v>
      </c>
      <c r="J596" s="7">
        <v>50</v>
      </c>
      <c r="K596" s="61">
        <v>209.9</v>
      </c>
      <c r="L596" s="24">
        <f t="shared" si="59"/>
        <v>10495</v>
      </c>
    </row>
    <row r="597" spans="1:12" s="11" customFormat="1" ht="30" x14ac:dyDescent="0.25">
      <c r="A597" s="4" t="str">
        <f t="shared" si="56"/>
        <v>ok</v>
      </c>
      <c r="B597" s="38">
        <f t="shared" si="57"/>
        <v>-4.0799999999999983</v>
      </c>
      <c r="C597" s="42">
        <v>82.34</v>
      </c>
      <c r="D597" s="40" t="s">
        <v>1544</v>
      </c>
      <c r="E597" s="7" t="s">
        <v>1544</v>
      </c>
      <c r="F597" s="7" t="s">
        <v>1545</v>
      </c>
      <c r="G597" s="8" t="s">
        <v>1546</v>
      </c>
      <c r="H597" s="7" t="s">
        <v>55</v>
      </c>
      <c r="I597" s="7">
        <f>IF(J597&lt;=100,1,IF(J597&lt;=500,10,IF(J597&lt;=1000,50,IF(J597&lt;1500,100,IF(J597&gt;=1500,100,erro)))))</f>
        <v>1</v>
      </c>
      <c r="J597" s="7">
        <v>50</v>
      </c>
      <c r="K597" s="61">
        <v>86.42</v>
      </c>
      <c r="L597" s="24">
        <f t="shared" si="59"/>
        <v>4321</v>
      </c>
    </row>
    <row r="598" spans="1:12" s="11" customFormat="1" ht="30" x14ac:dyDescent="0.25">
      <c r="A598" s="4" t="str">
        <f t="shared" si="56"/>
        <v>ok</v>
      </c>
      <c r="B598" s="38">
        <f t="shared" si="57"/>
        <v>-8.8199999999999932</v>
      </c>
      <c r="C598" s="42">
        <v>140.77000000000001</v>
      </c>
      <c r="D598" s="40" t="s">
        <v>1547</v>
      </c>
      <c r="E598" s="7" t="s">
        <v>1547</v>
      </c>
      <c r="F598" s="7" t="s">
        <v>1548</v>
      </c>
      <c r="G598" s="8" t="s">
        <v>1549</v>
      </c>
      <c r="H598" s="7" t="s">
        <v>55</v>
      </c>
      <c r="I598" s="7">
        <f>IF(J598&lt;=100,1,IF(J598&lt;=500,10,IF(J598&lt;=1000,50,IF(J598&lt;1500,100,IF(J598&gt;=1500,100,erro)))))</f>
        <v>10</v>
      </c>
      <c r="J598" s="7">
        <v>150</v>
      </c>
      <c r="K598" s="61">
        <v>149.59</v>
      </c>
      <c r="L598" s="24">
        <f t="shared" si="59"/>
        <v>22438.5</v>
      </c>
    </row>
    <row r="599" spans="1:12" x14ac:dyDescent="0.25">
      <c r="A599" s="4" t="str">
        <f t="shared" si="56"/>
        <v>ok</v>
      </c>
      <c r="B599" s="38">
        <f t="shared" si="57"/>
        <v>0</v>
      </c>
      <c r="C599" s="42"/>
      <c r="D599" s="41" t="s">
        <v>1550</v>
      </c>
      <c r="E599" s="19" t="s">
        <v>1550</v>
      </c>
      <c r="F599" s="16"/>
      <c r="G599" s="20" t="s">
        <v>1551</v>
      </c>
      <c r="H599" s="16"/>
      <c r="I599" s="16"/>
      <c r="J599" s="16"/>
      <c r="K599" s="58"/>
      <c r="L599" s="23"/>
    </row>
    <row r="600" spans="1:12" ht="45" x14ac:dyDescent="0.25">
      <c r="A600" s="4" t="str">
        <f t="shared" si="56"/>
        <v>ok</v>
      </c>
      <c r="B600" s="38">
        <f t="shared" si="57"/>
        <v>4.5200000000000387</v>
      </c>
      <c r="C600" s="42">
        <v>437.22</v>
      </c>
      <c r="D600" s="40" t="s">
        <v>1552</v>
      </c>
      <c r="E600" s="6" t="s">
        <v>1552</v>
      </c>
      <c r="F600" s="6" t="s">
        <v>1553</v>
      </c>
      <c r="G600" s="5" t="s">
        <v>1554</v>
      </c>
      <c r="H600" s="6" t="s">
        <v>55</v>
      </c>
      <c r="I600" s="7">
        <f>IF(J600&lt;=100,1,IF(J600&lt;=500,10,IF(J600&lt;=1000,50,IF(J600&lt;1500,100,IF(J600&gt;=1500,100,erro)))))</f>
        <v>1</v>
      </c>
      <c r="J600" s="6">
        <v>10</v>
      </c>
      <c r="K600" s="61">
        <v>432.7</v>
      </c>
      <c r="L600" s="24">
        <f>J600*K600</f>
        <v>4327</v>
      </c>
    </row>
    <row r="601" spans="1:12" ht="45" x14ac:dyDescent="0.25">
      <c r="A601" s="4" t="str">
        <f t="shared" si="56"/>
        <v>ok</v>
      </c>
      <c r="B601" s="38">
        <f t="shared" si="57"/>
        <v>-4.6499999999999773</v>
      </c>
      <c r="C601" s="42">
        <v>487.6</v>
      </c>
      <c r="D601" s="40" t="s">
        <v>1555</v>
      </c>
      <c r="E601" s="6" t="s">
        <v>1555</v>
      </c>
      <c r="F601" s="6" t="s">
        <v>1556</v>
      </c>
      <c r="G601" s="5" t="s">
        <v>1557</v>
      </c>
      <c r="H601" s="6" t="s">
        <v>55</v>
      </c>
      <c r="I601" s="7">
        <f>IF(J601&lt;=100,1,IF(J601&lt;=500,10,IF(J601&lt;=1000,50,IF(J601&lt;1500,100,IF(J601&gt;=1500,100,erro)))))</f>
        <v>1</v>
      </c>
      <c r="J601" s="6">
        <v>15</v>
      </c>
      <c r="K601" s="61">
        <v>492.25</v>
      </c>
      <c r="L601" s="24">
        <f>J601*K601</f>
        <v>7383.75</v>
      </c>
    </row>
    <row r="602" spans="1:12" ht="45" x14ac:dyDescent="0.25">
      <c r="A602" s="4" t="str">
        <f t="shared" si="56"/>
        <v>ok</v>
      </c>
      <c r="B602" s="38">
        <f t="shared" si="57"/>
        <v>-4.3399999999999181</v>
      </c>
      <c r="C602" s="42">
        <v>534.82000000000005</v>
      </c>
      <c r="D602" s="40" t="s">
        <v>1558</v>
      </c>
      <c r="E602" s="6" t="s">
        <v>1558</v>
      </c>
      <c r="F602" s="6" t="s">
        <v>1559</v>
      </c>
      <c r="G602" s="5" t="s">
        <v>1560</v>
      </c>
      <c r="H602" s="6" t="s">
        <v>55</v>
      </c>
      <c r="I602" s="7">
        <f>IF(J602&lt;=100,1,IF(J602&lt;=500,10,IF(J602&lt;=1000,50,IF(J602&lt;1500,100,IF(J602&gt;=1500,100,erro)))))</f>
        <v>1</v>
      </c>
      <c r="J602" s="6">
        <v>15</v>
      </c>
      <c r="K602" s="61">
        <v>539.16</v>
      </c>
      <c r="L602" s="24">
        <f>J602*K602</f>
        <v>8087.4</v>
      </c>
    </row>
    <row r="603" spans="1:12" s="11" customFormat="1" ht="45" x14ac:dyDescent="0.25">
      <c r="A603" s="4" t="str">
        <f t="shared" si="56"/>
        <v>ok</v>
      </c>
      <c r="B603" s="38">
        <f t="shared" si="57"/>
        <v>-61.509999999999991</v>
      </c>
      <c r="C603" s="42">
        <v>622.12</v>
      </c>
      <c r="D603" s="40" t="s">
        <v>1561</v>
      </c>
      <c r="E603" s="7" t="s">
        <v>1561</v>
      </c>
      <c r="F603" s="7" t="s">
        <v>1562</v>
      </c>
      <c r="G603" s="8" t="s">
        <v>1563</v>
      </c>
      <c r="H603" s="7" t="s">
        <v>55</v>
      </c>
      <c r="I603" s="7">
        <f>IF(J603&lt;=100,1,IF(J603&lt;=500,10,IF(J603&lt;=1000,50,IF(J603&lt;1500,100,IF(J603&gt;=1500,100,erro)))))</f>
        <v>1</v>
      </c>
      <c r="J603" s="7">
        <v>10</v>
      </c>
      <c r="K603" s="61">
        <v>683.63</v>
      </c>
      <c r="L603" s="24">
        <f>J603*K603</f>
        <v>6836.3</v>
      </c>
    </row>
    <row r="604" spans="1:12" s="11" customFormat="1" ht="45" x14ac:dyDescent="0.25">
      <c r="A604" s="4" t="str">
        <f t="shared" si="56"/>
        <v>ok</v>
      </c>
      <c r="B604" s="38">
        <f t="shared" si="57"/>
        <v>26.840000000000146</v>
      </c>
      <c r="C604" s="43">
        <v>1504.15</v>
      </c>
      <c r="D604" s="40" t="s">
        <v>1564</v>
      </c>
      <c r="E604" s="7" t="s">
        <v>1564</v>
      </c>
      <c r="F604" s="7" t="s">
        <v>1565</v>
      </c>
      <c r="G604" s="8" t="s">
        <v>1566</v>
      </c>
      <c r="H604" s="7" t="s">
        <v>55</v>
      </c>
      <c r="I604" s="7">
        <f>IF(J604&lt;=100,1,IF(J604&lt;=500,10,IF(J604&lt;=1000,50,IF(J604&lt;1500,100,IF(J604&gt;=1500,100,erro)))))</f>
        <v>1</v>
      </c>
      <c r="J604" s="7">
        <v>10</v>
      </c>
      <c r="K604" s="61">
        <v>1477.31</v>
      </c>
      <c r="L604" s="24">
        <f>J604*K604</f>
        <v>14773.099999999999</v>
      </c>
    </row>
    <row r="605" spans="1:12" x14ac:dyDescent="0.25">
      <c r="A605" s="4" t="str">
        <f t="shared" si="56"/>
        <v>ok</v>
      </c>
      <c r="B605" s="38">
        <f t="shared" si="57"/>
        <v>0</v>
      </c>
      <c r="C605" s="42"/>
      <c r="D605" s="41" t="s">
        <v>1567</v>
      </c>
      <c r="E605" s="19" t="s">
        <v>1567</v>
      </c>
      <c r="F605" s="16"/>
      <c r="G605" s="20" t="s">
        <v>1568</v>
      </c>
      <c r="H605" s="16"/>
      <c r="I605" s="16"/>
      <c r="J605" s="16"/>
      <c r="K605" s="58"/>
      <c r="L605" s="23"/>
    </row>
    <row r="606" spans="1:12" x14ac:dyDescent="0.25">
      <c r="A606" s="4" t="str">
        <f t="shared" si="56"/>
        <v>ok</v>
      </c>
      <c r="B606" s="38">
        <f t="shared" si="57"/>
        <v>-0.34999999999999964</v>
      </c>
      <c r="C606" s="42">
        <v>9.57</v>
      </c>
      <c r="D606" s="40" t="s">
        <v>1569</v>
      </c>
      <c r="E606" s="6" t="s">
        <v>1569</v>
      </c>
      <c r="F606" s="6" t="s">
        <v>1570</v>
      </c>
      <c r="G606" s="5" t="s">
        <v>1571</v>
      </c>
      <c r="H606" s="6" t="s">
        <v>55</v>
      </c>
      <c r="I606" s="7">
        <f>IF(J606&lt;=100,1,IF(J606&lt;=500,10,IF(J606&lt;=1000,50,IF(J606&lt;1500,100,IF(J606&gt;=1500,100,erro)))))</f>
        <v>10</v>
      </c>
      <c r="J606" s="7">
        <v>300</v>
      </c>
      <c r="K606" s="61">
        <v>9.92</v>
      </c>
      <c r="L606" s="24">
        <f t="shared" ref="L606:L630" si="60">J606*K606</f>
        <v>2976</v>
      </c>
    </row>
    <row r="607" spans="1:12" s="11" customFormat="1" x14ac:dyDescent="0.25">
      <c r="A607" s="4" t="str">
        <f t="shared" si="56"/>
        <v>ok</v>
      </c>
      <c r="B607" s="38">
        <f t="shared" si="57"/>
        <v>-0.25999999999999979</v>
      </c>
      <c r="C607" s="42">
        <v>11.47</v>
      </c>
      <c r="D607" s="40" t="s">
        <v>1572</v>
      </c>
      <c r="E607" s="7" t="s">
        <v>1572</v>
      </c>
      <c r="F607" s="7" t="s">
        <v>1573</v>
      </c>
      <c r="G607" s="8" t="s">
        <v>1574</v>
      </c>
      <c r="H607" s="7" t="s">
        <v>55</v>
      </c>
      <c r="I607" s="7">
        <f>IF(J607&lt;=100,1,IF(J607&lt;=500,10,IF(J607&lt;=1000,50,IF(J607&lt;1500,100,IF(J607&gt;=1500,100,erro)))))</f>
        <v>10</v>
      </c>
      <c r="J607" s="7">
        <v>200</v>
      </c>
      <c r="K607" s="61">
        <v>11.73</v>
      </c>
      <c r="L607" s="24">
        <f t="shared" si="60"/>
        <v>2346</v>
      </c>
    </row>
    <row r="608" spans="1:12" s="11" customFormat="1" x14ac:dyDescent="0.25">
      <c r="A608" s="4" t="str">
        <f t="shared" si="56"/>
        <v>ok</v>
      </c>
      <c r="B608" s="38">
        <f t="shared" si="57"/>
        <v>-0.33000000000000185</v>
      </c>
      <c r="C608" s="42">
        <v>17.04</v>
      </c>
      <c r="D608" s="40" t="s">
        <v>1575</v>
      </c>
      <c r="E608" s="7" t="s">
        <v>1575</v>
      </c>
      <c r="F608" s="7" t="s">
        <v>1576</v>
      </c>
      <c r="G608" s="8" t="s">
        <v>1577</v>
      </c>
      <c r="H608" s="7" t="s">
        <v>55</v>
      </c>
      <c r="I608" s="7">
        <f>IF(J608&lt;=100,1,IF(J608&lt;=500,10,IF(J608&lt;=1000,50,IF(J608&lt;1500,100,IF(J608&gt;=1500,100,erro)))))</f>
        <v>1</v>
      </c>
      <c r="J608" s="7">
        <v>100</v>
      </c>
      <c r="K608" s="61">
        <v>17.37</v>
      </c>
      <c r="L608" s="24">
        <f t="shared" si="60"/>
        <v>1737</v>
      </c>
    </row>
    <row r="609" spans="1:12" s="11" customFormat="1" x14ac:dyDescent="0.25">
      <c r="A609" s="4" t="str">
        <f t="shared" si="56"/>
        <v>ok</v>
      </c>
      <c r="B609" s="38">
        <f t="shared" si="57"/>
        <v>-0.54999999999999716</v>
      </c>
      <c r="C609" s="42">
        <v>17.190000000000001</v>
      </c>
      <c r="D609" s="40" t="s">
        <v>1578</v>
      </c>
      <c r="E609" s="7" t="s">
        <v>1578</v>
      </c>
      <c r="F609" s="7" t="s">
        <v>1579</v>
      </c>
      <c r="G609" s="8" t="s">
        <v>1580</v>
      </c>
      <c r="H609" s="7" t="s">
        <v>55</v>
      </c>
      <c r="I609" s="7">
        <f>IF(J609&lt;=100,1,IF(J609&lt;=500,10,IF(J609&lt;=1000,50,IF(J609&lt;1500,100,IF(J609&gt;=1500,100,erro)))))</f>
        <v>1</v>
      </c>
      <c r="J609" s="7">
        <v>100</v>
      </c>
      <c r="K609" s="61">
        <v>17.739999999999998</v>
      </c>
      <c r="L609" s="24">
        <f t="shared" si="60"/>
        <v>1773.9999999999998</v>
      </c>
    </row>
    <row r="610" spans="1:12" s="11" customFormat="1" x14ac:dyDescent="0.25">
      <c r="A610" s="4" t="str">
        <f t="shared" si="56"/>
        <v>ok</v>
      </c>
      <c r="B610" s="38">
        <f t="shared" si="57"/>
        <v>-0.5</v>
      </c>
      <c r="C610" s="42">
        <v>18.09</v>
      </c>
      <c r="D610" s="40" t="s">
        <v>1581</v>
      </c>
      <c r="E610" s="7" t="s">
        <v>1581</v>
      </c>
      <c r="F610" s="7" t="s">
        <v>1582</v>
      </c>
      <c r="G610" s="8" t="s">
        <v>1583</v>
      </c>
      <c r="H610" s="7" t="s">
        <v>55</v>
      </c>
      <c r="I610" s="7">
        <f>IF(J610&lt;=100,1,IF(J610&lt;=500,10,IF(J610&lt;=1000,50,IF(J610&lt;1500,100,IF(J610&gt;=1500,100,erro)))))</f>
        <v>1</v>
      </c>
      <c r="J610" s="7">
        <v>80</v>
      </c>
      <c r="K610" s="61">
        <v>18.59</v>
      </c>
      <c r="L610" s="24">
        <f t="shared" si="60"/>
        <v>1487.2</v>
      </c>
    </row>
    <row r="611" spans="1:12" s="11" customFormat="1" x14ac:dyDescent="0.25">
      <c r="A611" s="4" t="str">
        <f t="shared" si="56"/>
        <v>ok</v>
      </c>
      <c r="B611" s="38">
        <f t="shared" si="57"/>
        <v>-0.75</v>
      </c>
      <c r="C611" s="42">
        <v>20.38</v>
      </c>
      <c r="D611" s="40" t="s">
        <v>1584</v>
      </c>
      <c r="E611" s="7" t="s">
        <v>1584</v>
      </c>
      <c r="F611" s="7" t="s">
        <v>1585</v>
      </c>
      <c r="G611" s="8" t="s">
        <v>1586</v>
      </c>
      <c r="H611" s="7" t="s">
        <v>55</v>
      </c>
      <c r="I611" s="7">
        <f>IF(J611&lt;=100,1,IF(J611&lt;=500,10,IF(J611&lt;=1000,50,IF(J611&lt;1500,100,IF(J611&gt;=1500,100,erro)))))</f>
        <v>1</v>
      </c>
      <c r="J611" s="7">
        <v>50</v>
      </c>
      <c r="K611" s="61">
        <v>21.13</v>
      </c>
      <c r="L611" s="24">
        <f t="shared" si="60"/>
        <v>1056.5</v>
      </c>
    </row>
    <row r="612" spans="1:12" s="11" customFormat="1" x14ac:dyDescent="0.25">
      <c r="A612" s="4" t="str">
        <f t="shared" si="56"/>
        <v>ok</v>
      </c>
      <c r="B612" s="38">
        <f t="shared" si="57"/>
        <v>3.0000000000001137E-2</v>
      </c>
      <c r="C612" s="42">
        <v>30.19</v>
      </c>
      <c r="D612" s="40" t="s">
        <v>1587</v>
      </c>
      <c r="E612" s="7" t="s">
        <v>1587</v>
      </c>
      <c r="F612" s="7" t="s">
        <v>1588</v>
      </c>
      <c r="G612" s="8" t="s">
        <v>1589</v>
      </c>
      <c r="H612" s="7" t="s">
        <v>55</v>
      </c>
      <c r="I612" s="7">
        <f>IF(J612&lt;=100,1,IF(J612&lt;=500,10,IF(J612&lt;=1000,50,IF(J612&lt;1500,100,IF(J612&gt;=1500,100,erro)))))</f>
        <v>1</v>
      </c>
      <c r="J612" s="7">
        <v>50</v>
      </c>
      <c r="K612" s="61">
        <v>30.16</v>
      </c>
      <c r="L612" s="24">
        <f t="shared" si="60"/>
        <v>1508</v>
      </c>
    </row>
    <row r="613" spans="1:12" s="11" customFormat="1" x14ac:dyDescent="0.25">
      <c r="A613" s="4" t="str">
        <f t="shared" si="56"/>
        <v>ok</v>
      </c>
      <c r="B613" s="38">
        <f t="shared" si="57"/>
        <v>0.32000000000000028</v>
      </c>
      <c r="C613" s="42">
        <v>30.7</v>
      </c>
      <c r="D613" s="40" t="s">
        <v>1590</v>
      </c>
      <c r="E613" s="7" t="s">
        <v>1590</v>
      </c>
      <c r="F613" s="7" t="s">
        <v>1591</v>
      </c>
      <c r="G613" s="8" t="s">
        <v>1592</v>
      </c>
      <c r="H613" s="7" t="s">
        <v>55</v>
      </c>
      <c r="I613" s="7">
        <f>IF(J613&lt;=100,1,IF(J613&lt;=500,10,IF(J613&lt;=1000,50,IF(J613&lt;1500,100,IF(J613&gt;=1500,100,erro)))))</f>
        <v>1</v>
      </c>
      <c r="J613" s="7">
        <v>50</v>
      </c>
      <c r="K613" s="61">
        <v>30.38</v>
      </c>
      <c r="L613" s="24">
        <f t="shared" si="60"/>
        <v>1519</v>
      </c>
    </row>
    <row r="614" spans="1:12" s="11" customFormat="1" x14ac:dyDescent="0.25">
      <c r="A614" s="4" t="str">
        <f t="shared" si="56"/>
        <v>ok</v>
      </c>
      <c r="B614" s="38">
        <f t="shared" si="57"/>
        <v>0.36999999999999744</v>
      </c>
      <c r="C614" s="42">
        <v>37.36</v>
      </c>
      <c r="D614" s="40" t="s">
        <v>1593</v>
      </c>
      <c r="E614" s="7" t="s">
        <v>1593</v>
      </c>
      <c r="F614" s="7" t="s">
        <v>1594</v>
      </c>
      <c r="G614" s="8" t="s">
        <v>1595</v>
      </c>
      <c r="H614" s="7" t="s">
        <v>55</v>
      </c>
      <c r="I614" s="7">
        <f>IF(J614&lt;=100,1,IF(J614&lt;=500,10,IF(J614&lt;=1000,50,IF(J614&lt;1500,100,IF(J614&gt;=1500,100,erro)))))</f>
        <v>1</v>
      </c>
      <c r="J614" s="7">
        <v>20</v>
      </c>
      <c r="K614" s="61">
        <v>36.99</v>
      </c>
      <c r="L614" s="24">
        <f t="shared" si="60"/>
        <v>739.80000000000007</v>
      </c>
    </row>
    <row r="615" spans="1:12" s="11" customFormat="1" x14ac:dyDescent="0.25">
      <c r="A615" s="4" t="str">
        <f t="shared" si="56"/>
        <v>ok</v>
      </c>
      <c r="B615" s="38">
        <f t="shared" si="57"/>
        <v>-0.63999999999999346</v>
      </c>
      <c r="C615" s="42">
        <v>51.34</v>
      </c>
      <c r="D615" s="40" t="s">
        <v>1596</v>
      </c>
      <c r="E615" s="7" t="s">
        <v>1596</v>
      </c>
      <c r="F615" s="7" t="s">
        <v>1597</v>
      </c>
      <c r="G615" s="8" t="s">
        <v>1598</v>
      </c>
      <c r="H615" s="7" t="s">
        <v>55</v>
      </c>
      <c r="I615" s="7">
        <f>IF(J615&lt;=100,1,IF(J615&lt;=500,10,IF(J615&lt;=1000,50,IF(J615&lt;1500,100,IF(J615&gt;=1500,100,erro)))))</f>
        <v>1</v>
      </c>
      <c r="J615" s="7">
        <v>20</v>
      </c>
      <c r="K615" s="61">
        <v>51.98</v>
      </c>
      <c r="L615" s="24">
        <f t="shared" si="60"/>
        <v>1039.5999999999999</v>
      </c>
    </row>
    <row r="616" spans="1:12" s="11" customFormat="1" x14ac:dyDescent="0.25">
      <c r="A616" s="4" t="str">
        <f t="shared" si="56"/>
        <v>ok</v>
      </c>
      <c r="B616" s="38">
        <f t="shared" si="57"/>
        <v>-2.9699999999999989</v>
      </c>
      <c r="C616" s="42">
        <v>51.38</v>
      </c>
      <c r="D616" s="40" t="s">
        <v>1599</v>
      </c>
      <c r="E616" s="7" t="s">
        <v>1599</v>
      </c>
      <c r="F616" s="7" t="s">
        <v>1600</v>
      </c>
      <c r="G616" s="8" t="s">
        <v>1601</v>
      </c>
      <c r="H616" s="7" t="s">
        <v>55</v>
      </c>
      <c r="I616" s="7">
        <f>IF(J616&lt;=100,1,IF(J616&lt;=500,10,IF(J616&lt;=1000,50,IF(J616&lt;1500,100,IF(J616&gt;=1500,100,erro)))))</f>
        <v>1</v>
      </c>
      <c r="J616" s="7">
        <v>20</v>
      </c>
      <c r="K616" s="61">
        <v>54.35</v>
      </c>
      <c r="L616" s="24">
        <f t="shared" si="60"/>
        <v>1087</v>
      </c>
    </row>
    <row r="617" spans="1:12" s="11" customFormat="1" x14ac:dyDescent="0.25">
      <c r="A617" s="4" t="str">
        <f t="shared" si="56"/>
        <v>ok</v>
      </c>
      <c r="B617" s="38">
        <f t="shared" si="57"/>
        <v>-0.79999999999999716</v>
      </c>
      <c r="C617" s="42">
        <v>58.24</v>
      </c>
      <c r="D617" s="40" t="s">
        <v>1602</v>
      </c>
      <c r="E617" s="7" t="s">
        <v>1602</v>
      </c>
      <c r="F617" s="7" t="s">
        <v>1603</v>
      </c>
      <c r="G617" s="8" t="s">
        <v>1604</v>
      </c>
      <c r="H617" s="7" t="s">
        <v>55</v>
      </c>
      <c r="I617" s="7">
        <f>IF(J617&lt;=100,1,IF(J617&lt;=500,10,IF(J617&lt;=1000,50,IF(J617&lt;1500,100,IF(J617&gt;=1500,100,erro)))))</f>
        <v>1</v>
      </c>
      <c r="J617" s="7">
        <v>20</v>
      </c>
      <c r="K617" s="61">
        <v>59.04</v>
      </c>
      <c r="L617" s="24">
        <f t="shared" si="60"/>
        <v>1180.8</v>
      </c>
    </row>
    <row r="618" spans="1:12" s="11" customFormat="1" x14ac:dyDescent="0.25">
      <c r="A618" s="4" t="str">
        <f t="shared" si="56"/>
        <v>ok</v>
      </c>
      <c r="B618" s="38">
        <f t="shared" si="57"/>
        <v>-2.519999999999996</v>
      </c>
      <c r="C618" s="42">
        <v>63.55</v>
      </c>
      <c r="D618" s="40" t="s">
        <v>1605</v>
      </c>
      <c r="E618" s="7" t="s">
        <v>1605</v>
      </c>
      <c r="F618" s="7" t="s">
        <v>1606</v>
      </c>
      <c r="G618" s="8" t="s">
        <v>1607</v>
      </c>
      <c r="H618" s="7" t="s">
        <v>55</v>
      </c>
      <c r="I618" s="7">
        <f>IF(J618&lt;=100,1,IF(J618&lt;=500,10,IF(J618&lt;=1000,50,IF(J618&lt;1500,100,IF(J618&gt;=1500,100,erro)))))</f>
        <v>1</v>
      </c>
      <c r="J618" s="7">
        <v>20</v>
      </c>
      <c r="K618" s="61">
        <v>66.069999999999993</v>
      </c>
      <c r="L618" s="24">
        <f t="shared" si="60"/>
        <v>1321.3999999999999</v>
      </c>
    </row>
    <row r="619" spans="1:12" s="11" customFormat="1" x14ac:dyDescent="0.25">
      <c r="A619" s="4" t="str">
        <f t="shared" si="56"/>
        <v>ok</v>
      </c>
      <c r="B619" s="38">
        <f t="shared" si="57"/>
        <v>-1.6100000000000065</v>
      </c>
      <c r="C619" s="42">
        <v>63.98</v>
      </c>
      <c r="D619" s="40" t="s">
        <v>1608</v>
      </c>
      <c r="E619" s="7" t="s">
        <v>1608</v>
      </c>
      <c r="F619" s="7" t="s">
        <v>1609</v>
      </c>
      <c r="G619" s="8" t="s">
        <v>1610</v>
      </c>
      <c r="H619" s="7" t="s">
        <v>55</v>
      </c>
      <c r="I619" s="7">
        <f>IF(J619&lt;=100,1,IF(J619&lt;=500,10,IF(J619&lt;=1000,50,IF(J619&lt;1500,100,IF(J619&gt;=1500,100,erro)))))</f>
        <v>1</v>
      </c>
      <c r="J619" s="7">
        <v>20</v>
      </c>
      <c r="K619" s="61">
        <v>65.59</v>
      </c>
      <c r="L619" s="24">
        <f t="shared" si="60"/>
        <v>1311.8000000000002</v>
      </c>
    </row>
    <row r="620" spans="1:12" s="11" customFormat="1" x14ac:dyDescent="0.25">
      <c r="A620" s="4" t="str">
        <f t="shared" si="56"/>
        <v>ok</v>
      </c>
      <c r="B620" s="38">
        <f t="shared" si="57"/>
        <v>-7.1400000000000148</v>
      </c>
      <c r="C620" s="42">
        <v>227.54</v>
      </c>
      <c r="D620" s="40" t="s">
        <v>1611</v>
      </c>
      <c r="E620" s="7" t="s">
        <v>1611</v>
      </c>
      <c r="F620" s="7" t="s">
        <v>1612</v>
      </c>
      <c r="G620" s="8" t="s">
        <v>1613</v>
      </c>
      <c r="H620" s="7" t="s">
        <v>55</v>
      </c>
      <c r="I620" s="7">
        <f>IF(J620&lt;=100,1,IF(J620&lt;=500,10,IF(J620&lt;=1000,50,IF(J620&lt;1500,100,IF(J620&gt;=1500,100,erro)))))</f>
        <v>1</v>
      </c>
      <c r="J620" s="7">
        <v>15</v>
      </c>
      <c r="K620" s="61">
        <v>234.68</v>
      </c>
      <c r="L620" s="24">
        <f t="shared" si="60"/>
        <v>3520.2000000000003</v>
      </c>
    </row>
    <row r="621" spans="1:12" s="11" customFormat="1" x14ac:dyDescent="0.25">
      <c r="A621" s="4" t="str">
        <f t="shared" si="56"/>
        <v>ok</v>
      </c>
      <c r="B621" s="38">
        <f t="shared" si="57"/>
        <v>-3.5199999999999818</v>
      </c>
      <c r="C621" s="42">
        <v>241.9</v>
      </c>
      <c r="D621" s="40" t="s">
        <v>1614</v>
      </c>
      <c r="E621" s="7" t="s">
        <v>1614</v>
      </c>
      <c r="F621" s="7" t="s">
        <v>1615</v>
      </c>
      <c r="G621" s="8" t="s">
        <v>1616</v>
      </c>
      <c r="H621" s="7" t="s">
        <v>55</v>
      </c>
      <c r="I621" s="7">
        <f>IF(J621&lt;=100,1,IF(J621&lt;=500,10,IF(J621&lt;=1000,50,IF(J621&lt;1500,100,IF(J621&gt;=1500,100,erro)))))</f>
        <v>1</v>
      </c>
      <c r="J621" s="7">
        <v>10</v>
      </c>
      <c r="K621" s="61">
        <v>245.42</v>
      </c>
      <c r="L621" s="24">
        <f t="shared" si="60"/>
        <v>2454.1999999999998</v>
      </c>
    </row>
    <row r="622" spans="1:12" s="11" customFormat="1" x14ac:dyDescent="0.25">
      <c r="A622" s="4" t="str">
        <f t="shared" si="56"/>
        <v>ok</v>
      </c>
      <c r="B622" s="38">
        <f t="shared" si="57"/>
        <v>-27.800000000000011</v>
      </c>
      <c r="C622" s="42">
        <v>299.58</v>
      </c>
      <c r="D622" s="40" t="s">
        <v>1617</v>
      </c>
      <c r="E622" s="7" t="s">
        <v>1617</v>
      </c>
      <c r="F622" s="7" t="s">
        <v>1618</v>
      </c>
      <c r="G622" s="8" t="s">
        <v>1619</v>
      </c>
      <c r="H622" s="7" t="s">
        <v>55</v>
      </c>
      <c r="I622" s="7">
        <f>IF(J622&lt;=100,1,IF(J622&lt;=500,10,IF(J622&lt;=1000,50,IF(J622&lt;1500,100,IF(J622&gt;=1500,100,erro)))))</f>
        <v>1</v>
      </c>
      <c r="J622" s="7">
        <v>10</v>
      </c>
      <c r="K622" s="61">
        <v>327.38</v>
      </c>
      <c r="L622" s="24">
        <f t="shared" si="60"/>
        <v>3273.8</v>
      </c>
    </row>
    <row r="623" spans="1:12" s="11" customFormat="1" x14ac:dyDescent="0.25">
      <c r="A623" s="4" t="str">
        <f t="shared" si="56"/>
        <v>ok</v>
      </c>
      <c r="B623" s="38">
        <f t="shared" si="57"/>
        <v>-0.83000000000000007</v>
      </c>
      <c r="C623" s="42">
        <v>10.199999999999999</v>
      </c>
      <c r="D623" s="40" t="s">
        <v>1620</v>
      </c>
      <c r="E623" s="7" t="s">
        <v>1620</v>
      </c>
      <c r="F623" s="7" t="s">
        <v>1621</v>
      </c>
      <c r="G623" s="8" t="s">
        <v>1622</v>
      </c>
      <c r="H623" s="7" t="s">
        <v>55</v>
      </c>
      <c r="I623" s="7">
        <f>IF(J623&lt;=100,1,IF(J623&lt;=500,10,IF(J623&lt;=1000,50,IF(J623&lt;1500,100,IF(J623&gt;=1500,100,erro)))))</f>
        <v>1</v>
      </c>
      <c r="J623" s="7">
        <v>50</v>
      </c>
      <c r="K623" s="61">
        <v>11.03</v>
      </c>
      <c r="L623" s="24">
        <f t="shared" si="60"/>
        <v>551.5</v>
      </c>
    </row>
    <row r="624" spans="1:12" s="11" customFormat="1" x14ac:dyDescent="0.25">
      <c r="A624" s="4" t="str">
        <f t="shared" si="56"/>
        <v>ok</v>
      </c>
      <c r="B624" s="38">
        <f t="shared" si="57"/>
        <v>-1.1999999999999993</v>
      </c>
      <c r="C624" s="42">
        <v>17.36</v>
      </c>
      <c r="D624" s="40" t="s">
        <v>1623</v>
      </c>
      <c r="E624" s="7" t="s">
        <v>1623</v>
      </c>
      <c r="F624" s="7" t="s">
        <v>1624</v>
      </c>
      <c r="G624" s="8" t="s">
        <v>1625</v>
      </c>
      <c r="H624" s="7" t="s">
        <v>55</v>
      </c>
      <c r="I624" s="7">
        <f>IF(J624&lt;=100,1,IF(J624&lt;=500,10,IF(J624&lt;=1000,50,IF(J624&lt;1500,100,IF(J624&gt;=1500,100,erro)))))</f>
        <v>1</v>
      </c>
      <c r="J624" s="7">
        <v>50</v>
      </c>
      <c r="K624" s="61">
        <v>18.559999999999999</v>
      </c>
      <c r="L624" s="24">
        <f t="shared" si="60"/>
        <v>927.99999999999989</v>
      </c>
    </row>
    <row r="625" spans="1:12" s="11" customFormat="1" x14ac:dyDescent="0.25">
      <c r="A625" s="4" t="str">
        <f t="shared" si="56"/>
        <v>ok</v>
      </c>
      <c r="B625" s="38">
        <f t="shared" si="57"/>
        <v>-0.5</v>
      </c>
      <c r="C625" s="42">
        <v>15.16</v>
      </c>
      <c r="D625" s="40" t="s">
        <v>1626</v>
      </c>
      <c r="E625" s="7" t="s">
        <v>1626</v>
      </c>
      <c r="F625" s="7" t="s">
        <v>1627</v>
      </c>
      <c r="G625" s="8" t="s">
        <v>1628</v>
      </c>
      <c r="H625" s="7" t="s">
        <v>55</v>
      </c>
      <c r="I625" s="7">
        <f>IF(J625&lt;=100,1,IF(J625&lt;=500,10,IF(J625&lt;=1000,50,IF(J625&lt;1500,100,IF(J625&gt;=1500,100,erro)))))</f>
        <v>1</v>
      </c>
      <c r="J625" s="7">
        <v>20</v>
      </c>
      <c r="K625" s="61">
        <v>15.66</v>
      </c>
      <c r="L625" s="24">
        <f t="shared" si="60"/>
        <v>313.2</v>
      </c>
    </row>
    <row r="626" spans="1:12" s="11" customFormat="1" x14ac:dyDescent="0.25">
      <c r="A626" s="4" t="str">
        <f t="shared" si="56"/>
        <v>ok</v>
      </c>
      <c r="B626" s="38">
        <f t="shared" si="57"/>
        <v>-0.55000000000000071</v>
      </c>
      <c r="C626" s="42">
        <v>15.55</v>
      </c>
      <c r="D626" s="40" t="s">
        <v>1629</v>
      </c>
      <c r="E626" s="7" t="s">
        <v>1629</v>
      </c>
      <c r="F626" s="7" t="s">
        <v>1630</v>
      </c>
      <c r="G626" s="8" t="s">
        <v>1631</v>
      </c>
      <c r="H626" s="7" t="s">
        <v>55</v>
      </c>
      <c r="I626" s="7">
        <f>IF(J626&lt;=100,1,IF(J626&lt;=500,10,IF(J626&lt;=1000,50,IF(J626&lt;1500,100,IF(J626&gt;=1500,100,erro)))))</f>
        <v>1</v>
      </c>
      <c r="J626" s="7">
        <v>20</v>
      </c>
      <c r="K626" s="61">
        <v>16.100000000000001</v>
      </c>
      <c r="L626" s="24">
        <f t="shared" si="60"/>
        <v>322</v>
      </c>
    </row>
    <row r="627" spans="1:12" s="11" customFormat="1" x14ac:dyDescent="0.25">
      <c r="A627" s="4" t="str">
        <f t="shared" si="56"/>
        <v>ok</v>
      </c>
      <c r="B627" s="38">
        <f t="shared" si="57"/>
        <v>-1.9699999999999989</v>
      </c>
      <c r="C627" s="42">
        <v>16.36</v>
      </c>
      <c r="D627" s="40" t="s">
        <v>1632</v>
      </c>
      <c r="E627" s="7" t="s">
        <v>1632</v>
      </c>
      <c r="F627" s="7" t="s">
        <v>1633</v>
      </c>
      <c r="G627" s="8" t="s">
        <v>1634</v>
      </c>
      <c r="H627" s="7" t="s">
        <v>55</v>
      </c>
      <c r="I627" s="7">
        <f>IF(J627&lt;=100,1,IF(J627&lt;=500,10,IF(J627&lt;=1000,50,IF(J627&lt;1500,100,IF(J627&gt;=1500,100,erro)))))</f>
        <v>1</v>
      </c>
      <c r="J627" s="7">
        <v>20</v>
      </c>
      <c r="K627" s="61">
        <v>18.329999999999998</v>
      </c>
      <c r="L627" s="24">
        <f t="shared" si="60"/>
        <v>366.59999999999997</v>
      </c>
    </row>
    <row r="628" spans="1:12" s="11" customFormat="1" x14ac:dyDescent="0.25">
      <c r="A628" s="4" t="str">
        <f t="shared" si="56"/>
        <v>ok</v>
      </c>
      <c r="B628" s="38">
        <f t="shared" si="57"/>
        <v>-1.4100000000000001</v>
      </c>
      <c r="C628" s="42">
        <v>25.83</v>
      </c>
      <c r="D628" s="40" t="s">
        <v>1635</v>
      </c>
      <c r="E628" s="7" t="s">
        <v>1635</v>
      </c>
      <c r="F628" s="7" t="s">
        <v>1636</v>
      </c>
      <c r="G628" s="8" t="s">
        <v>1637</v>
      </c>
      <c r="H628" s="7" t="s">
        <v>55</v>
      </c>
      <c r="I628" s="7">
        <f>IF(J628&lt;=100,1,IF(J628&lt;=500,10,IF(J628&lt;=1000,50,IF(J628&lt;1500,100,IF(J628&gt;=1500,100,erro)))))</f>
        <v>1</v>
      </c>
      <c r="J628" s="7">
        <v>20</v>
      </c>
      <c r="K628" s="61">
        <v>27.24</v>
      </c>
      <c r="L628" s="24">
        <f t="shared" si="60"/>
        <v>544.79999999999995</v>
      </c>
    </row>
    <row r="629" spans="1:12" s="11" customFormat="1" x14ac:dyDescent="0.25">
      <c r="A629" s="4" t="str">
        <f t="shared" si="56"/>
        <v>ok</v>
      </c>
      <c r="B629" s="38">
        <f t="shared" si="57"/>
        <v>-2.3999999999999986</v>
      </c>
      <c r="C629" s="42">
        <v>27.42</v>
      </c>
      <c r="D629" s="40" t="s">
        <v>1638</v>
      </c>
      <c r="E629" s="7" t="s">
        <v>1638</v>
      </c>
      <c r="F629" s="7" t="s">
        <v>1639</v>
      </c>
      <c r="G629" s="8" t="s">
        <v>1640</v>
      </c>
      <c r="H629" s="7" t="s">
        <v>55</v>
      </c>
      <c r="I629" s="7">
        <f>IF(J629&lt;=100,1,IF(J629&lt;=500,10,IF(J629&lt;=1000,50,IF(J629&lt;1500,100,IF(J629&gt;=1500,100,erro)))))</f>
        <v>1</v>
      </c>
      <c r="J629" s="7">
        <v>20</v>
      </c>
      <c r="K629" s="61">
        <v>29.82</v>
      </c>
      <c r="L629" s="24">
        <f t="shared" si="60"/>
        <v>596.4</v>
      </c>
    </row>
    <row r="630" spans="1:12" s="11" customFormat="1" x14ac:dyDescent="0.25">
      <c r="A630" s="4" t="str">
        <f t="shared" si="56"/>
        <v>ok</v>
      </c>
      <c r="B630" s="38">
        <f t="shared" si="57"/>
        <v>7.9999999999998295E-2</v>
      </c>
      <c r="C630" s="42">
        <v>32.619999999999997</v>
      </c>
      <c r="D630" s="40" t="s">
        <v>1641</v>
      </c>
      <c r="E630" s="7" t="s">
        <v>1641</v>
      </c>
      <c r="F630" s="7" t="s">
        <v>1642</v>
      </c>
      <c r="G630" s="8" t="s">
        <v>1643</v>
      </c>
      <c r="H630" s="7" t="s">
        <v>55</v>
      </c>
      <c r="I630" s="7">
        <f>IF(J630&lt;=100,1,IF(J630&lt;=500,10,IF(J630&lt;=1000,50,IF(J630&lt;1500,100,IF(J630&gt;=1500,100,erro)))))</f>
        <v>1</v>
      </c>
      <c r="J630" s="7">
        <v>20</v>
      </c>
      <c r="K630" s="61">
        <v>32.54</v>
      </c>
      <c r="L630" s="24">
        <f t="shared" si="60"/>
        <v>650.79999999999995</v>
      </c>
    </row>
    <row r="631" spans="1:12" x14ac:dyDescent="0.25">
      <c r="A631" s="4" t="str">
        <f t="shared" si="56"/>
        <v>CORRIGIR</v>
      </c>
      <c r="B631" s="38">
        <f t="shared" si="57"/>
        <v>0</v>
      </c>
      <c r="E631" s="68" t="s">
        <v>2328</v>
      </c>
      <c r="F631" s="69"/>
      <c r="G631" s="69"/>
      <c r="H631" s="69"/>
      <c r="I631" s="69"/>
      <c r="J631" s="69"/>
      <c r="K631" s="70"/>
      <c r="L631" s="25">
        <f>SUM(L373:L630)</f>
        <v>1758143.9599999997</v>
      </c>
    </row>
    <row r="632" spans="1:12" x14ac:dyDescent="0.25">
      <c r="A632" s="4" t="str">
        <f t="shared" ref="A632:A695" si="61">IF(D632=E632,"ok","CORRIGIR")</f>
        <v>ok</v>
      </c>
      <c r="B632" s="38">
        <f t="shared" ref="B632:B695" si="62">C632-K632</f>
        <v>0</v>
      </c>
      <c r="C632" s="42"/>
      <c r="D632" s="41" t="s">
        <v>1644</v>
      </c>
      <c r="E632" s="17" t="s">
        <v>1644</v>
      </c>
      <c r="F632" s="29"/>
      <c r="G632" s="18" t="s">
        <v>1645</v>
      </c>
      <c r="H632" s="14"/>
      <c r="I632" s="14"/>
      <c r="J632" s="14"/>
      <c r="K632" s="59"/>
      <c r="L632" s="22"/>
    </row>
    <row r="633" spans="1:12" x14ac:dyDescent="0.25">
      <c r="A633" s="4" t="str">
        <f t="shared" si="61"/>
        <v>ok</v>
      </c>
      <c r="B633" s="38">
        <f t="shared" si="62"/>
        <v>0</v>
      </c>
      <c r="C633" s="42"/>
      <c r="D633" s="41" t="s">
        <v>1646</v>
      </c>
      <c r="E633" s="19" t="s">
        <v>1646</v>
      </c>
      <c r="F633" s="16"/>
      <c r="G633" s="20" t="s">
        <v>1647</v>
      </c>
      <c r="H633" s="16"/>
      <c r="I633" s="16"/>
      <c r="J633" s="16"/>
      <c r="K633" s="58"/>
      <c r="L633" s="23"/>
    </row>
    <row r="634" spans="1:12" s="11" customFormat="1" ht="30" x14ac:dyDescent="0.25">
      <c r="A634" s="4" t="str">
        <f t="shared" si="61"/>
        <v>ok</v>
      </c>
      <c r="B634" s="38">
        <f t="shared" si="62"/>
        <v>-112.49000000000001</v>
      </c>
      <c r="C634" s="43">
        <v>1279.47</v>
      </c>
      <c r="D634" s="40" t="s">
        <v>1648</v>
      </c>
      <c r="E634" s="7" t="s">
        <v>1648</v>
      </c>
      <c r="F634" s="7" t="s">
        <v>1649</v>
      </c>
      <c r="G634" s="8" t="s">
        <v>1650</v>
      </c>
      <c r="H634" s="7" t="s">
        <v>55</v>
      </c>
      <c r="I634" s="7">
        <f>IF(J634&lt;=100,1,IF(J634&lt;=500,10,IF(J634&lt;=1000,50,IF(J634&lt;1500,100,IF(J634&gt;=1500,100,erro)))))</f>
        <v>1</v>
      </c>
      <c r="J634" s="7">
        <v>3</v>
      </c>
      <c r="K634" s="61">
        <v>1391.96</v>
      </c>
      <c r="L634" s="24">
        <f t="shared" ref="L634:L640" si="63">J634*K634</f>
        <v>4175.88</v>
      </c>
    </row>
    <row r="635" spans="1:12" s="11" customFormat="1" ht="30" x14ac:dyDescent="0.25">
      <c r="A635" s="4" t="str">
        <f t="shared" si="61"/>
        <v>ok</v>
      </c>
      <c r="B635" s="38">
        <f t="shared" si="62"/>
        <v>-6.2400000000000091</v>
      </c>
      <c r="C635" s="42">
        <v>296.95</v>
      </c>
      <c r="D635" s="40" t="s">
        <v>1651</v>
      </c>
      <c r="E635" s="7" t="s">
        <v>1651</v>
      </c>
      <c r="F635" s="7" t="s">
        <v>1652</v>
      </c>
      <c r="G635" s="8" t="s">
        <v>1653</v>
      </c>
      <c r="H635" s="7" t="s">
        <v>55</v>
      </c>
      <c r="I635" s="7">
        <f>IF(J635&lt;=100,1,IF(J635&lt;=500,10,IF(J635&lt;=1000,50,IF(J635&lt;1500,100,IF(J635&gt;=1500,100,erro)))))</f>
        <v>1</v>
      </c>
      <c r="J635" s="7">
        <v>20</v>
      </c>
      <c r="K635" s="61">
        <v>303.19</v>
      </c>
      <c r="L635" s="24">
        <f t="shared" si="63"/>
        <v>6063.8</v>
      </c>
    </row>
    <row r="636" spans="1:12" s="11" customFormat="1" x14ac:dyDescent="0.25">
      <c r="A636" s="4" t="str">
        <f t="shared" si="61"/>
        <v>ok</v>
      </c>
      <c r="B636" s="38">
        <f t="shared" si="62"/>
        <v>-16.539999999999992</v>
      </c>
      <c r="C636" s="42">
        <v>109.31</v>
      </c>
      <c r="D636" s="40" t="s">
        <v>1654</v>
      </c>
      <c r="E636" s="7" t="s">
        <v>1654</v>
      </c>
      <c r="F636" s="7" t="s">
        <v>1655</v>
      </c>
      <c r="G636" s="8" t="s">
        <v>1656</v>
      </c>
      <c r="H636" s="7" t="s">
        <v>55</v>
      </c>
      <c r="I636" s="7">
        <f>IF(J636&lt;=100,1,IF(J636&lt;=500,10,IF(J636&lt;=1000,50,IF(J636&lt;1500,100,IF(J636&gt;=1500,100,erro)))))</f>
        <v>1</v>
      </c>
      <c r="J636" s="7">
        <v>50</v>
      </c>
      <c r="K636" s="61">
        <v>125.85</v>
      </c>
      <c r="L636" s="24">
        <f t="shared" si="63"/>
        <v>6292.5</v>
      </c>
    </row>
    <row r="637" spans="1:12" s="11" customFormat="1" x14ac:dyDescent="0.25">
      <c r="A637" s="4" t="str">
        <f t="shared" si="61"/>
        <v>ok</v>
      </c>
      <c r="B637" s="38">
        <f t="shared" si="62"/>
        <v>13.96999999999997</v>
      </c>
      <c r="C637" s="42">
        <v>354.7</v>
      </c>
      <c r="D637" s="40" t="s">
        <v>1657</v>
      </c>
      <c r="E637" s="7" t="s">
        <v>1657</v>
      </c>
      <c r="F637" s="7" t="s">
        <v>1658</v>
      </c>
      <c r="G637" s="8" t="s">
        <v>1659</v>
      </c>
      <c r="H637" s="7" t="s">
        <v>55</v>
      </c>
      <c r="I637" s="7">
        <f>IF(J637&lt;=100,1,IF(J637&lt;=500,10,IF(J637&lt;=1000,50,IF(J637&lt;1500,100,IF(J637&gt;=1500,100,erro)))))</f>
        <v>1</v>
      </c>
      <c r="J637" s="7">
        <v>10</v>
      </c>
      <c r="K637" s="61">
        <v>340.73</v>
      </c>
      <c r="L637" s="24">
        <f t="shared" si="63"/>
        <v>3407.3</v>
      </c>
    </row>
    <row r="638" spans="1:12" s="11" customFormat="1" ht="30" x14ac:dyDescent="0.25">
      <c r="A638" s="4" t="str">
        <f t="shared" si="61"/>
        <v>ok</v>
      </c>
      <c r="B638" s="38">
        <f t="shared" si="62"/>
        <v>-17.330000000000041</v>
      </c>
      <c r="C638" s="42">
        <v>946.17</v>
      </c>
      <c r="D638" s="40" t="s">
        <v>1660</v>
      </c>
      <c r="E638" s="7" t="s">
        <v>1660</v>
      </c>
      <c r="F638" s="7" t="s">
        <v>1661</v>
      </c>
      <c r="G638" s="8" t="s">
        <v>1662</v>
      </c>
      <c r="H638" s="7" t="s">
        <v>55</v>
      </c>
      <c r="I638" s="7">
        <f>IF(J638&lt;=100,1,IF(J638&lt;=500,10,IF(J638&lt;=1000,50,IF(J638&lt;1500,100,IF(J638&gt;=1500,100,erro)))))</f>
        <v>1</v>
      </c>
      <c r="J638" s="7">
        <v>5</v>
      </c>
      <c r="K638" s="61">
        <v>963.5</v>
      </c>
      <c r="L638" s="24">
        <f t="shared" si="63"/>
        <v>4817.5</v>
      </c>
    </row>
    <row r="639" spans="1:12" s="11" customFormat="1" x14ac:dyDescent="0.25">
      <c r="A639" s="4" t="str">
        <f t="shared" si="61"/>
        <v>ok</v>
      </c>
      <c r="B639" s="38">
        <f t="shared" si="62"/>
        <v>0.53999999999999915</v>
      </c>
      <c r="C639" s="42">
        <v>16.809999999999999</v>
      </c>
      <c r="D639" s="40" t="s">
        <v>1663</v>
      </c>
      <c r="E639" s="7" t="s">
        <v>1663</v>
      </c>
      <c r="F639" s="7" t="s">
        <v>1664</v>
      </c>
      <c r="G639" s="8" t="s">
        <v>1665</v>
      </c>
      <c r="H639" s="7" t="s">
        <v>45</v>
      </c>
      <c r="I639" s="7">
        <f>IF(J639&lt;=100,1,IF(J639&lt;=500,10,IF(J639&lt;=1000,50,IF(J639&lt;1500,100,IF(J639&gt;=1500,100,erro)))))</f>
        <v>10</v>
      </c>
      <c r="J639" s="7">
        <v>200</v>
      </c>
      <c r="K639" s="61">
        <v>16.27</v>
      </c>
      <c r="L639" s="24">
        <f t="shared" si="63"/>
        <v>3254</v>
      </c>
    </row>
    <row r="640" spans="1:12" s="11" customFormat="1" x14ac:dyDescent="0.25">
      <c r="A640" s="4" t="str">
        <f t="shared" si="61"/>
        <v>ok</v>
      </c>
      <c r="B640" s="38">
        <f t="shared" si="62"/>
        <v>-1.3399999999999999</v>
      </c>
      <c r="C640" s="42">
        <v>30.6</v>
      </c>
      <c r="D640" s="40" t="s">
        <v>1666</v>
      </c>
      <c r="E640" s="7" t="s">
        <v>1666</v>
      </c>
      <c r="F640" s="7" t="s">
        <v>1667</v>
      </c>
      <c r="G640" s="8" t="s">
        <v>1668</v>
      </c>
      <c r="H640" s="7" t="s">
        <v>55</v>
      </c>
      <c r="I640" s="7">
        <f>IF(J640&lt;=100,1,IF(J640&lt;=500,10,IF(J640&lt;=1000,50,IF(J640&lt;1500,100,IF(J640&gt;=1500,100,erro)))))</f>
        <v>10</v>
      </c>
      <c r="J640" s="7">
        <v>300</v>
      </c>
      <c r="K640" s="61">
        <v>31.94</v>
      </c>
      <c r="L640" s="24">
        <f t="shared" si="63"/>
        <v>9582</v>
      </c>
    </row>
    <row r="641" spans="1:12" x14ac:dyDescent="0.25">
      <c r="A641" s="4" t="str">
        <f t="shared" si="61"/>
        <v>ok</v>
      </c>
      <c r="B641" s="38">
        <f t="shared" si="62"/>
        <v>0</v>
      </c>
      <c r="C641" s="42"/>
      <c r="D641" s="41" t="s">
        <v>1669</v>
      </c>
      <c r="E641" s="19" t="s">
        <v>1669</v>
      </c>
      <c r="F641" s="16"/>
      <c r="G641" s="20" t="s">
        <v>1670</v>
      </c>
      <c r="H641" s="16"/>
      <c r="I641" s="16"/>
      <c r="J641" s="16"/>
      <c r="K641" s="58"/>
      <c r="L641" s="23"/>
    </row>
    <row r="642" spans="1:12" s="11" customFormat="1" ht="30" x14ac:dyDescent="0.25">
      <c r="A642" s="4" t="str">
        <f t="shared" si="61"/>
        <v>ok</v>
      </c>
      <c r="B642" s="38">
        <f t="shared" si="62"/>
        <v>12.269999999999982</v>
      </c>
      <c r="C642" s="42">
        <v>296.95</v>
      </c>
      <c r="D642" s="40" t="s">
        <v>1671</v>
      </c>
      <c r="E642" s="7" t="s">
        <v>1671</v>
      </c>
      <c r="F642" s="7" t="s">
        <v>1672</v>
      </c>
      <c r="G642" s="8" t="s">
        <v>1673</v>
      </c>
      <c r="H642" s="7" t="s">
        <v>55</v>
      </c>
      <c r="I642" s="7">
        <f>IF(J642&lt;=100,1,IF(J642&lt;=500,10,IF(J642&lt;=1000,50,IF(J642&lt;1500,100,IF(J642&gt;=1500,100,erro)))))</f>
        <v>1</v>
      </c>
      <c r="J642" s="7">
        <v>80</v>
      </c>
      <c r="K642" s="61">
        <v>284.68</v>
      </c>
      <c r="L642" s="24">
        <f t="shared" ref="L642:L671" si="64">J642*K642</f>
        <v>22774.400000000001</v>
      </c>
    </row>
    <row r="643" spans="1:12" s="11" customFormat="1" ht="30" x14ac:dyDescent="0.25">
      <c r="A643" s="4" t="str">
        <f t="shared" si="61"/>
        <v>ok</v>
      </c>
      <c r="B643" s="38">
        <f t="shared" si="62"/>
        <v>-44.350000000000023</v>
      </c>
      <c r="C643" s="42">
        <v>748.54</v>
      </c>
      <c r="D643" s="40" t="s">
        <v>1674</v>
      </c>
      <c r="E643" s="7" t="s">
        <v>1674</v>
      </c>
      <c r="F643" s="7" t="s">
        <v>1675</v>
      </c>
      <c r="G643" s="8" t="s">
        <v>1676</v>
      </c>
      <c r="H643" s="7" t="s">
        <v>55</v>
      </c>
      <c r="I643" s="7">
        <f>IF(J643&lt;=100,1,IF(J643&lt;=500,10,IF(J643&lt;=1000,50,IF(J643&lt;1500,100,IF(J643&gt;=1500,100,erro)))))</f>
        <v>1</v>
      </c>
      <c r="J643" s="7">
        <v>30</v>
      </c>
      <c r="K643" s="61">
        <v>792.89</v>
      </c>
      <c r="L643" s="24">
        <f t="shared" si="64"/>
        <v>23786.7</v>
      </c>
    </row>
    <row r="644" spans="1:12" s="11" customFormat="1" ht="30" x14ac:dyDescent="0.25">
      <c r="A644" s="4" t="str">
        <f t="shared" si="61"/>
        <v>ok</v>
      </c>
      <c r="B644" s="38">
        <f t="shared" si="62"/>
        <v>-2.6000000000000085</v>
      </c>
      <c r="C644" s="42">
        <v>69.66</v>
      </c>
      <c r="D644" s="40" t="s">
        <v>1677</v>
      </c>
      <c r="E644" s="7" t="s">
        <v>1677</v>
      </c>
      <c r="F644" s="7" t="s">
        <v>1678</v>
      </c>
      <c r="G644" s="8" t="s">
        <v>1679</v>
      </c>
      <c r="H644" s="7" t="s">
        <v>45</v>
      </c>
      <c r="I644" s="7">
        <f>IF(J644&lt;=100,1,IF(J644&lt;=500,10,IF(J644&lt;=1000,50,IF(J644&lt;1500,100,IF(J644&gt;=1500,100,erro)))))</f>
        <v>100</v>
      </c>
      <c r="J644" s="7">
        <v>1800</v>
      </c>
      <c r="K644" s="61">
        <v>72.260000000000005</v>
      </c>
      <c r="L644" s="24">
        <f t="shared" si="64"/>
        <v>130068.00000000001</v>
      </c>
    </row>
    <row r="645" spans="1:12" s="11" customFormat="1" ht="30" x14ac:dyDescent="0.25">
      <c r="A645" s="4" t="str">
        <f t="shared" si="61"/>
        <v>ok</v>
      </c>
      <c r="B645" s="38">
        <f t="shared" si="62"/>
        <v>-0.16000000000000369</v>
      </c>
      <c r="C645" s="42">
        <v>39.69</v>
      </c>
      <c r="D645" s="40" t="s">
        <v>1680</v>
      </c>
      <c r="E645" s="7" t="s">
        <v>1680</v>
      </c>
      <c r="F645" s="7" t="s">
        <v>1681</v>
      </c>
      <c r="G645" s="8" t="s">
        <v>1682</v>
      </c>
      <c r="H645" s="7" t="s">
        <v>45</v>
      </c>
      <c r="I645" s="7">
        <f>IF(J645&lt;=100,1,IF(J645&lt;=500,10,IF(J645&lt;=1000,50,IF(J645&lt;1500,100,IF(J645&gt;=1500,100,erro)))))</f>
        <v>10</v>
      </c>
      <c r="J645" s="7">
        <v>300</v>
      </c>
      <c r="K645" s="61">
        <v>39.85</v>
      </c>
      <c r="L645" s="24">
        <f t="shared" si="64"/>
        <v>11955</v>
      </c>
    </row>
    <row r="646" spans="1:12" s="11" customFormat="1" ht="45" x14ac:dyDescent="0.25">
      <c r="A646" s="4" t="str">
        <f t="shared" si="61"/>
        <v>ok</v>
      </c>
      <c r="B646" s="38">
        <f t="shared" si="62"/>
        <v>-4.32</v>
      </c>
      <c r="C646" s="42">
        <v>47.39</v>
      </c>
      <c r="D646" s="40" t="s">
        <v>1683</v>
      </c>
      <c r="E646" s="7" t="s">
        <v>1683</v>
      </c>
      <c r="F646" s="7" t="s">
        <v>1684</v>
      </c>
      <c r="G646" s="8" t="s">
        <v>1685</v>
      </c>
      <c r="H646" s="7" t="s">
        <v>55</v>
      </c>
      <c r="I646" s="7">
        <f>IF(J646&lt;=100,1,IF(J646&lt;=500,10,IF(J646&lt;=1000,50,IF(J646&lt;1500,100,IF(J646&gt;=1500,100,erro)))))</f>
        <v>10</v>
      </c>
      <c r="J646" s="7">
        <v>300</v>
      </c>
      <c r="K646" s="61">
        <v>51.71</v>
      </c>
      <c r="L646" s="24">
        <f t="shared" si="64"/>
        <v>15513</v>
      </c>
    </row>
    <row r="647" spans="1:12" s="11" customFormat="1" ht="30" x14ac:dyDescent="0.25">
      <c r="A647" s="4" t="str">
        <f t="shared" si="61"/>
        <v>ok</v>
      </c>
      <c r="B647" s="38">
        <f t="shared" si="62"/>
        <v>-1.9299999999999997</v>
      </c>
      <c r="C647" s="42">
        <v>56.63</v>
      </c>
      <c r="D647" s="40" t="s">
        <v>1686</v>
      </c>
      <c r="E647" s="7" t="s">
        <v>1686</v>
      </c>
      <c r="F647" s="7" t="s">
        <v>1687</v>
      </c>
      <c r="G647" s="8" t="s">
        <v>1688</v>
      </c>
      <c r="H647" s="7" t="s">
        <v>55</v>
      </c>
      <c r="I647" s="7">
        <f>IF(J647&lt;=100,1,IF(J647&lt;=500,10,IF(J647&lt;=1000,50,IF(J647&lt;1500,100,IF(J647&gt;=1500,100,erro)))))</f>
        <v>1</v>
      </c>
      <c r="J647" s="7">
        <v>100</v>
      </c>
      <c r="K647" s="61">
        <v>58.56</v>
      </c>
      <c r="L647" s="24">
        <f t="shared" si="64"/>
        <v>5856</v>
      </c>
    </row>
    <row r="648" spans="1:12" s="11" customFormat="1" x14ac:dyDescent="0.25">
      <c r="A648" s="4" t="str">
        <f t="shared" si="61"/>
        <v>ok</v>
      </c>
      <c r="B648" s="38">
        <f t="shared" si="62"/>
        <v>-8.2999999999999972</v>
      </c>
      <c r="C648" s="42">
        <v>112.56</v>
      </c>
      <c r="D648" s="40" t="s">
        <v>1689</v>
      </c>
      <c r="E648" s="7" t="s">
        <v>1689</v>
      </c>
      <c r="F648" s="7" t="s">
        <v>1690</v>
      </c>
      <c r="G648" s="8" t="s">
        <v>1421</v>
      </c>
      <c r="H648" s="7" t="s">
        <v>55</v>
      </c>
      <c r="I648" s="7">
        <f>IF(J648&lt;=100,1,IF(J648&lt;=500,10,IF(J648&lt;=1000,50,IF(J648&lt;1500,100,IF(J648&gt;=1500,100,erro)))))</f>
        <v>1</v>
      </c>
      <c r="J648" s="7">
        <v>50</v>
      </c>
      <c r="K648" s="61">
        <v>120.86</v>
      </c>
      <c r="L648" s="24">
        <f t="shared" si="64"/>
        <v>6043</v>
      </c>
    </row>
    <row r="649" spans="1:12" s="11" customFormat="1" ht="30" x14ac:dyDescent="0.25">
      <c r="A649" s="4" t="str">
        <f t="shared" si="61"/>
        <v>ok</v>
      </c>
      <c r="B649" s="38">
        <f t="shared" si="62"/>
        <v>-1.0799999999999983</v>
      </c>
      <c r="C649" s="42">
        <v>45.25</v>
      </c>
      <c r="D649" s="40" t="s">
        <v>1691</v>
      </c>
      <c r="E649" s="7" t="s">
        <v>1691</v>
      </c>
      <c r="F649" s="7" t="s">
        <v>1692</v>
      </c>
      <c r="G649" s="8" t="s">
        <v>1693</v>
      </c>
      <c r="H649" s="7" t="s">
        <v>55</v>
      </c>
      <c r="I649" s="7">
        <f>IF(J649&lt;=100,1,IF(J649&lt;=500,10,IF(J649&lt;=1000,50,IF(J649&lt;1500,100,IF(J649&gt;=1500,100,erro)))))</f>
        <v>10</v>
      </c>
      <c r="J649" s="7">
        <v>300</v>
      </c>
      <c r="K649" s="61">
        <v>46.33</v>
      </c>
      <c r="L649" s="24">
        <f t="shared" si="64"/>
        <v>13899</v>
      </c>
    </row>
    <row r="650" spans="1:12" s="11" customFormat="1" ht="45" x14ac:dyDescent="0.25">
      <c r="A650" s="4" t="str">
        <f t="shared" si="61"/>
        <v>ok</v>
      </c>
      <c r="B650" s="38">
        <f t="shared" si="62"/>
        <v>-3.3299999999999983</v>
      </c>
      <c r="C650" s="42">
        <v>48.22</v>
      </c>
      <c r="D650" s="40" t="s">
        <v>1694</v>
      </c>
      <c r="E650" s="7" t="s">
        <v>1694</v>
      </c>
      <c r="F650" s="7" t="s">
        <v>1695</v>
      </c>
      <c r="G650" s="8" t="s">
        <v>1696</v>
      </c>
      <c r="H650" s="7" t="s">
        <v>55</v>
      </c>
      <c r="I650" s="7">
        <f>IF(J650&lt;=100,1,IF(J650&lt;=500,10,IF(J650&lt;=1000,50,IF(J650&lt;1500,100,IF(J650&gt;=1500,100,erro)))))</f>
        <v>10</v>
      </c>
      <c r="J650" s="7">
        <v>300</v>
      </c>
      <c r="K650" s="61">
        <v>51.55</v>
      </c>
      <c r="L650" s="24">
        <f t="shared" si="64"/>
        <v>15465</v>
      </c>
    </row>
    <row r="651" spans="1:12" s="11" customFormat="1" ht="45" x14ac:dyDescent="0.25">
      <c r="A651" s="4" t="str">
        <f t="shared" si="61"/>
        <v>ok</v>
      </c>
      <c r="B651" s="38">
        <f t="shared" si="62"/>
        <v>-18.960000000000036</v>
      </c>
      <c r="C651" s="42">
        <v>761.77</v>
      </c>
      <c r="D651" s="40" t="s">
        <v>1697</v>
      </c>
      <c r="E651" s="7" t="s">
        <v>1697</v>
      </c>
      <c r="F651" s="7" t="s">
        <v>1698</v>
      </c>
      <c r="G651" s="8" t="s">
        <v>1699</v>
      </c>
      <c r="H651" s="7" t="s">
        <v>55</v>
      </c>
      <c r="I651" s="7">
        <f>IF(J651&lt;=100,1,IF(J651&lt;=500,10,IF(J651&lt;=1000,50,IF(J651&lt;1500,100,IF(J651&gt;=1500,100,erro)))))</f>
        <v>1</v>
      </c>
      <c r="J651" s="7">
        <v>5</v>
      </c>
      <c r="K651" s="61">
        <v>780.73</v>
      </c>
      <c r="L651" s="24">
        <f t="shared" si="64"/>
        <v>3903.65</v>
      </c>
    </row>
    <row r="652" spans="1:12" s="11" customFormat="1" ht="45" x14ac:dyDescent="0.25">
      <c r="A652" s="4" t="str">
        <f t="shared" si="61"/>
        <v>ok</v>
      </c>
      <c r="B652" s="38">
        <f t="shared" si="62"/>
        <v>-64.6400000000001</v>
      </c>
      <c r="C652" s="43">
        <v>1115.02</v>
      </c>
      <c r="D652" s="40" t="s">
        <v>1700</v>
      </c>
      <c r="E652" s="7" t="s">
        <v>1700</v>
      </c>
      <c r="F652" s="7" t="s">
        <v>1701</v>
      </c>
      <c r="G652" s="8" t="s">
        <v>1702</v>
      </c>
      <c r="H652" s="7" t="s">
        <v>55</v>
      </c>
      <c r="I652" s="7">
        <f>IF(J652&lt;=100,1,IF(J652&lt;=500,10,IF(J652&lt;=1000,50,IF(J652&lt;1500,100,IF(J652&gt;=1500,100,erro)))))</f>
        <v>1</v>
      </c>
      <c r="J652" s="7">
        <v>5</v>
      </c>
      <c r="K652" s="61">
        <v>1179.6600000000001</v>
      </c>
      <c r="L652" s="24">
        <f t="shared" si="64"/>
        <v>5898.3</v>
      </c>
    </row>
    <row r="653" spans="1:12" s="11" customFormat="1" ht="30" x14ac:dyDescent="0.25">
      <c r="A653" s="4" t="str">
        <f t="shared" si="61"/>
        <v>ok</v>
      </c>
      <c r="B653" s="38">
        <f t="shared" si="62"/>
        <v>-5.8999999999999915</v>
      </c>
      <c r="C653" s="42">
        <v>79.760000000000005</v>
      </c>
      <c r="D653" s="40" t="s">
        <v>1703</v>
      </c>
      <c r="E653" s="7" t="s">
        <v>1703</v>
      </c>
      <c r="F653" s="7" t="s">
        <v>1704</v>
      </c>
      <c r="G653" s="8" t="s">
        <v>1705</v>
      </c>
      <c r="H653" s="7" t="s">
        <v>55</v>
      </c>
      <c r="I653" s="7">
        <f>IF(J653&lt;=100,1,IF(J653&lt;=500,10,IF(J653&lt;=1000,50,IF(J653&lt;1500,100,IF(J653&gt;=1500,100,erro)))))</f>
        <v>10</v>
      </c>
      <c r="J653" s="7">
        <v>300</v>
      </c>
      <c r="K653" s="61">
        <v>85.66</v>
      </c>
      <c r="L653" s="24">
        <f t="shared" si="64"/>
        <v>25698</v>
      </c>
    </row>
    <row r="654" spans="1:12" s="11" customFormat="1" x14ac:dyDescent="0.25">
      <c r="A654" s="4" t="str">
        <f t="shared" si="61"/>
        <v>ok</v>
      </c>
      <c r="B654" s="38">
        <f t="shared" si="62"/>
        <v>-0.16000000000000369</v>
      </c>
      <c r="C654" s="42">
        <v>39.69</v>
      </c>
      <c r="D654" s="40" t="s">
        <v>1706</v>
      </c>
      <c r="E654" s="7" t="s">
        <v>1706</v>
      </c>
      <c r="F654" s="7" t="s">
        <v>1707</v>
      </c>
      <c r="G654" s="8" t="s">
        <v>1708</v>
      </c>
      <c r="H654" s="7" t="s">
        <v>45</v>
      </c>
      <c r="I654" s="7">
        <f>IF(J654&lt;=100,1,IF(J654&lt;=500,10,IF(J654&lt;=1000,50,IF(J654&lt;1500,100,IF(J654&gt;=1500,100,erro)))))</f>
        <v>10</v>
      </c>
      <c r="J654" s="7">
        <v>300</v>
      </c>
      <c r="K654" s="61">
        <v>39.85</v>
      </c>
      <c r="L654" s="24">
        <f t="shared" si="64"/>
        <v>11955</v>
      </c>
    </row>
    <row r="655" spans="1:12" s="11" customFormat="1" x14ac:dyDescent="0.25">
      <c r="A655" s="4" t="str">
        <f t="shared" si="61"/>
        <v>ok</v>
      </c>
      <c r="B655" s="38">
        <f t="shared" si="62"/>
        <v>-0.46999999999999886</v>
      </c>
      <c r="C655" s="42">
        <v>27.82</v>
      </c>
      <c r="D655" s="40" t="s">
        <v>1709</v>
      </c>
      <c r="E655" s="7" t="s">
        <v>1709</v>
      </c>
      <c r="F655" s="7" t="s">
        <v>1710</v>
      </c>
      <c r="G655" s="8" t="s">
        <v>1711</v>
      </c>
      <c r="H655" s="7" t="s">
        <v>45</v>
      </c>
      <c r="I655" s="7">
        <f>IF(J655&lt;=100,1,IF(J655&lt;=500,10,IF(J655&lt;=1000,50,IF(J655&lt;1500,100,IF(J655&gt;=1500,100,erro)))))</f>
        <v>10</v>
      </c>
      <c r="J655" s="7">
        <v>300</v>
      </c>
      <c r="K655" s="61">
        <v>28.29</v>
      </c>
      <c r="L655" s="24">
        <f t="shared" si="64"/>
        <v>8487</v>
      </c>
    </row>
    <row r="656" spans="1:12" s="11" customFormat="1" ht="30" x14ac:dyDescent="0.25">
      <c r="A656" s="4" t="str">
        <f t="shared" si="61"/>
        <v>ok</v>
      </c>
      <c r="B656" s="38">
        <f t="shared" si="62"/>
        <v>0.34999999999999964</v>
      </c>
      <c r="C656" s="42">
        <v>10.77</v>
      </c>
      <c r="D656" s="40" t="s">
        <v>1712</v>
      </c>
      <c r="E656" s="7" t="s">
        <v>1712</v>
      </c>
      <c r="F656" s="7" t="s">
        <v>1713</v>
      </c>
      <c r="G656" s="8" t="s">
        <v>1714</v>
      </c>
      <c r="H656" s="7" t="s">
        <v>55</v>
      </c>
      <c r="I656" s="7">
        <f>IF(J656&lt;=100,1,IF(J656&lt;=500,10,IF(J656&lt;=1000,50,IF(J656&lt;1500,100,IF(J656&gt;=1500,100,erro)))))</f>
        <v>10</v>
      </c>
      <c r="J656" s="7">
        <v>500</v>
      </c>
      <c r="K656" s="61">
        <v>10.42</v>
      </c>
      <c r="L656" s="24">
        <f t="shared" si="64"/>
        <v>5210</v>
      </c>
    </row>
    <row r="657" spans="1:12" s="11" customFormat="1" ht="30" x14ac:dyDescent="0.25">
      <c r="A657" s="4" t="str">
        <f t="shared" si="61"/>
        <v>ok</v>
      </c>
      <c r="B657" s="38">
        <f t="shared" si="62"/>
        <v>5.0600000000000023</v>
      </c>
      <c r="C657" s="42">
        <v>136.72999999999999</v>
      </c>
      <c r="D657" s="40" t="s">
        <v>1715</v>
      </c>
      <c r="E657" s="7" t="s">
        <v>1715</v>
      </c>
      <c r="F657" s="7" t="s">
        <v>1716</v>
      </c>
      <c r="G657" s="8" t="s">
        <v>1717</v>
      </c>
      <c r="H657" s="7" t="s">
        <v>55</v>
      </c>
      <c r="I657" s="7">
        <f>IF(J657&lt;=100,1,IF(J657&lt;=500,10,IF(J657&lt;=1000,50,IF(J657&lt;1500,100,IF(J657&gt;=1500,100,erro)))))</f>
        <v>1</v>
      </c>
      <c r="J657" s="7">
        <v>20</v>
      </c>
      <c r="K657" s="61">
        <v>131.66999999999999</v>
      </c>
      <c r="L657" s="24">
        <f t="shared" si="64"/>
        <v>2633.3999999999996</v>
      </c>
    </row>
    <row r="658" spans="1:12" s="11" customFormat="1" ht="30" x14ac:dyDescent="0.25">
      <c r="A658" s="4" t="str">
        <f t="shared" si="61"/>
        <v>ok</v>
      </c>
      <c r="B658" s="38">
        <f t="shared" si="62"/>
        <v>-0.65999999999999925</v>
      </c>
      <c r="C658" s="42">
        <v>6.23</v>
      </c>
      <c r="D658" s="40" t="s">
        <v>1718</v>
      </c>
      <c r="E658" s="7" t="s">
        <v>1718</v>
      </c>
      <c r="F658" s="7" t="s">
        <v>1719</v>
      </c>
      <c r="G658" s="8" t="s">
        <v>1720</v>
      </c>
      <c r="H658" s="7" t="s">
        <v>55</v>
      </c>
      <c r="I658" s="7">
        <f>IF(J658&lt;=100,1,IF(J658&lt;=500,10,IF(J658&lt;=1000,50,IF(J658&lt;1500,100,IF(J658&gt;=1500,100,erro)))))</f>
        <v>1</v>
      </c>
      <c r="J658" s="7">
        <v>50</v>
      </c>
      <c r="K658" s="61">
        <v>6.89</v>
      </c>
      <c r="L658" s="24">
        <f t="shared" si="64"/>
        <v>344.5</v>
      </c>
    </row>
    <row r="659" spans="1:12" s="11" customFormat="1" x14ac:dyDescent="0.25">
      <c r="A659" s="4" t="str">
        <f t="shared" si="61"/>
        <v>ok</v>
      </c>
      <c r="B659" s="38">
        <f t="shared" si="62"/>
        <v>-1.1899999999999995</v>
      </c>
      <c r="C659" s="42">
        <v>8.3800000000000008</v>
      </c>
      <c r="D659" s="40" t="s">
        <v>1721</v>
      </c>
      <c r="E659" s="7" t="s">
        <v>1721</v>
      </c>
      <c r="F659" s="7" t="s">
        <v>1722</v>
      </c>
      <c r="G659" s="8" t="s">
        <v>1723</v>
      </c>
      <c r="H659" s="7" t="s">
        <v>55</v>
      </c>
      <c r="I659" s="7">
        <f>IF(J659&lt;=100,1,IF(J659&lt;=500,10,IF(J659&lt;=1000,50,IF(J659&lt;1500,100,IF(J659&gt;=1500,100,erro)))))</f>
        <v>1</v>
      </c>
      <c r="J659" s="7">
        <v>30</v>
      </c>
      <c r="K659" s="61">
        <v>9.57</v>
      </c>
      <c r="L659" s="24">
        <f t="shared" si="64"/>
        <v>287.10000000000002</v>
      </c>
    </row>
    <row r="660" spans="1:12" s="11" customFormat="1" ht="45" x14ac:dyDescent="0.25">
      <c r="A660" s="4" t="str">
        <f t="shared" si="61"/>
        <v>ok</v>
      </c>
      <c r="B660" s="38">
        <f t="shared" si="62"/>
        <v>-26.5</v>
      </c>
      <c r="C660" s="42">
        <v>190.43</v>
      </c>
      <c r="D660" s="40" t="s">
        <v>1724</v>
      </c>
      <c r="E660" s="7" t="s">
        <v>1724</v>
      </c>
      <c r="F660" s="7" t="s">
        <v>1725</v>
      </c>
      <c r="G660" s="8" t="s">
        <v>1726</v>
      </c>
      <c r="H660" s="7" t="s">
        <v>55</v>
      </c>
      <c r="I660" s="7">
        <f>IF(J660&lt;=100,1,IF(J660&lt;=500,10,IF(J660&lt;=1000,50,IF(J660&lt;1500,100,IF(J660&gt;=1500,100,erro)))))</f>
        <v>1</v>
      </c>
      <c r="J660" s="7">
        <v>50</v>
      </c>
      <c r="K660" s="61">
        <v>216.93</v>
      </c>
      <c r="L660" s="24">
        <f t="shared" si="64"/>
        <v>10846.5</v>
      </c>
    </row>
    <row r="661" spans="1:12" s="11" customFormat="1" ht="45" x14ac:dyDescent="0.25">
      <c r="A661" s="4" t="str">
        <f t="shared" si="61"/>
        <v>ok</v>
      </c>
      <c r="B661" s="38">
        <f t="shared" si="62"/>
        <v>0.91999999999995907</v>
      </c>
      <c r="C661" s="42">
        <v>516.9</v>
      </c>
      <c r="D661" s="40" t="s">
        <v>1727</v>
      </c>
      <c r="E661" s="7" t="s">
        <v>1727</v>
      </c>
      <c r="F661" s="7" t="s">
        <v>1728</v>
      </c>
      <c r="G661" s="8" t="s">
        <v>1729</v>
      </c>
      <c r="H661" s="7" t="s">
        <v>55</v>
      </c>
      <c r="I661" s="7">
        <f>IF(J661&lt;=100,1,IF(J661&lt;=500,10,IF(J661&lt;=1000,50,IF(J661&lt;1500,100,IF(J661&gt;=1500,100,erro)))))</f>
        <v>1</v>
      </c>
      <c r="J661" s="7">
        <v>10</v>
      </c>
      <c r="K661" s="61">
        <v>515.98</v>
      </c>
      <c r="L661" s="24">
        <f t="shared" si="64"/>
        <v>5159.8</v>
      </c>
    </row>
    <row r="662" spans="1:12" s="11" customFormat="1" ht="30" x14ac:dyDescent="0.25">
      <c r="A662" s="4" t="str">
        <f t="shared" si="61"/>
        <v>ok</v>
      </c>
      <c r="B662" s="38">
        <f t="shared" si="62"/>
        <v>-1.110000000000003</v>
      </c>
      <c r="C662" s="42">
        <v>31.77</v>
      </c>
      <c r="D662" s="40" t="s">
        <v>1730</v>
      </c>
      <c r="E662" s="7" t="s">
        <v>1730</v>
      </c>
      <c r="F662" s="7" t="s">
        <v>1731</v>
      </c>
      <c r="G662" s="8" t="s">
        <v>1732</v>
      </c>
      <c r="H662" s="7" t="s">
        <v>45</v>
      </c>
      <c r="I662" s="7">
        <f>IF(J662&lt;=100,1,IF(J662&lt;=500,10,IF(J662&lt;=1000,50,IF(J662&lt;1500,100,IF(J662&gt;=1500,100,erro)))))</f>
        <v>10</v>
      </c>
      <c r="J662" s="7">
        <v>500</v>
      </c>
      <c r="K662" s="61">
        <v>32.880000000000003</v>
      </c>
      <c r="L662" s="24">
        <f t="shared" si="64"/>
        <v>16440</v>
      </c>
    </row>
    <row r="663" spans="1:12" s="11" customFormat="1" ht="30" x14ac:dyDescent="0.25">
      <c r="A663" s="4" t="str">
        <f t="shared" si="61"/>
        <v>ok</v>
      </c>
      <c r="B663" s="38">
        <f t="shared" si="62"/>
        <v>-1.240000000000002</v>
      </c>
      <c r="C663" s="42">
        <v>34.229999999999997</v>
      </c>
      <c r="D663" s="40" t="s">
        <v>1733</v>
      </c>
      <c r="E663" s="7" t="s">
        <v>1733</v>
      </c>
      <c r="F663" s="7" t="s">
        <v>1734</v>
      </c>
      <c r="G663" s="8" t="s">
        <v>1735</v>
      </c>
      <c r="H663" s="7" t="s">
        <v>45</v>
      </c>
      <c r="I663" s="7">
        <f>IF(J663&lt;=100,1,IF(J663&lt;=500,10,IF(J663&lt;=1000,50,IF(J663&lt;1500,100,IF(J663&gt;=1500,100,erro)))))</f>
        <v>10</v>
      </c>
      <c r="J663" s="7">
        <v>500</v>
      </c>
      <c r="K663" s="61">
        <v>35.47</v>
      </c>
      <c r="L663" s="24">
        <f t="shared" si="64"/>
        <v>17735</v>
      </c>
    </row>
    <row r="664" spans="1:12" s="11" customFormat="1" ht="30" x14ac:dyDescent="0.25">
      <c r="A664" s="4" t="str">
        <f t="shared" si="61"/>
        <v>ok</v>
      </c>
      <c r="B664" s="38">
        <f t="shared" si="62"/>
        <v>-1.0200000000000031</v>
      </c>
      <c r="C664" s="42">
        <v>19.489999999999998</v>
      </c>
      <c r="D664" s="40" t="s">
        <v>1736</v>
      </c>
      <c r="E664" s="7" t="s">
        <v>1736</v>
      </c>
      <c r="F664" s="7" t="s">
        <v>1737</v>
      </c>
      <c r="G664" s="8" t="s">
        <v>1738</v>
      </c>
      <c r="H664" s="7" t="s">
        <v>55</v>
      </c>
      <c r="I664" s="7">
        <f>IF(J664&lt;=100,1,IF(J664&lt;=500,10,IF(J664&lt;=1000,50,IF(J664&lt;1500,100,IF(J664&gt;=1500,100,erro)))))</f>
        <v>1</v>
      </c>
      <c r="J664" s="7">
        <v>100</v>
      </c>
      <c r="K664" s="61">
        <v>20.51</v>
      </c>
      <c r="L664" s="24">
        <f t="shared" si="64"/>
        <v>2051</v>
      </c>
    </row>
    <row r="665" spans="1:12" s="11" customFormat="1" ht="30" x14ac:dyDescent="0.25">
      <c r="A665" s="4" t="str">
        <f t="shared" si="61"/>
        <v>ok</v>
      </c>
      <c r="B665" s="38">
        <f t="shared" si="62"/>
        <v>-0.66000000000000014</v>
      </c>
      <c r="C665" s="42">
        <v>15.26</v>
      </c>
      <c r="D665" s="40" t="s">
        <v>1739</v>
      </c>
      <c r="E665" s="7" t="s">
        <v>1739</v>
      </c>
      <c r="F665" s="7" t="s">
        <v>1740</v>
      </c>
      <c r="G665" s="8" t="s">
        <v>1741</v>
      </c>
      <c r="H665" s="7" t="s">
        <v>55</v>
      </c>
      <c r="I665" s="7">
        <f>IF(J665&lt;=100,1,IF(J665&lt;=500,10,IF(J665&lt;=1000,50,IF(J665&lt;1500,100,IF(J665&gt;=1500,100,erro)))))</f>
        <v>1</v>
      </c>
      <c r="J665" s="7">
        <v>20</v>
      </c>
      <c r="K665" s="61">
        <v>15.92</v>
      </c>
      <c r="L665" s="24">
        <f t="shared" si="64"/>
        <v>318.39999999999998</v>
      </c>
    </row>
    <row r="666" spans="1:12" s="11" customFormat="1" ht="30" x14ac:dyDescent="0.25">
      <c r="A666" s="4" t="str">
        <f t="shared" si="61"/>
        <v>ok</v>
      </c>
      <c r="B666" s="38">
        <f t="shared" si="62"/>
        <v>7.0000000000000284E-2</v>
      </c>
      <c r="C666" s="42">
        <v>11.31</v>
      </c>
      <c r="D666" s="40" t="s">
        <v>1742</v>
      </c>
      <c r="E666" s="7" t="s">
        <v>1742</v>
      </c>
      <c r="F666" s="7" t="s">
        <v>1743</v>
      </c>
      <c r="G666" s="8" t="s">
        <v>1744</v>
      </c>
      <c r="H666" s="7" t="s">
        <v>55</v>
      </c>
      <c r="I666" s="7">
        <f>IF(J666&lt;=100,1,IF(J666&lt;=500,10,IF(J666&lt;=1000,50,IF(J666&lt;1500,100,IF(J666&gt;=1500,100,erro)))))</f>
        <v>1</v>
      </c>
      <c r="J666" s="7">
        <v>50</v>
      </c>
      <c r="K666" s="61">
        <v>11.24</v>
      </c>
      <c r="L666" s="24">
        <f t="shared" si="64"/>
        <v>562</v>
      </c>
    </row>
    <row r="667" spans="1:12" s="11" customFormat="1" ht="30" x14ac:dyDescent="0.25">
      <c r="A667" s="4" t="str">
        <f t="shared" si="61"/>
        <v>ok</v>
      </c>
      <c r="B667" s="38">
        <f t="shared" si="62"/>
        <v>7.5400000000000063</v>
      </c>
      <c r="C667" s="42">
        <v>39.770000000000003</v>
      </c>
      <c r="D667" s="40" t="s">
        <v>1745</v>
      </c>
      <c r="E667" s="7" t="s">
        <v>1745</v>
      </c>
      <c r="F667" s="7" t="s">
        <v>1746</v>
      </c>
      <c r="G667" s="8" t="s">
        <v>1747</v>
      </c>
      <c r="H667" s="7" t="s">
        <v>55</v>
      </c>
      <c r="I667" s="7">
        <f>IF(J667&lt;=100,1,IF(J667&lt;=500,10,IF(J667&lt;=1000,50,IF(J667&lt;1500,100,IF(J667&gt;=1500,100,erro)))))</f>
        <v>1</v>
      </c>
      <c r="J667" s="7">
        <v>50</v>
      </c>
      <c r="K667" s="61">
        <v>32.229999999999997</v>
      </c>
      <c r="L667" s="24">
        <f t="shared" si="64"/>
        <v>1611.4999999999998</v>
      </c>
    </row>
    <row r="668" spans="1:12" s="11" customFormat="1" ht="30" x14ac:dyDescent="0.25">
      <c r="A668" s="4" t="str">
        <f t="shared" si="61"/>
        <v>ok</v>
      </c>
      <c r="B668" s="38">
        <f t="shared" si="62"/>
        <v>-3.8599999999999994</v>
      </c>
      <c r="C668" s="42">
        <v>29.85</v>
      </c>
      <c r="D668" s="40" t="s">
        <v>1748</v>
      </c>
      <c r="E668" s="7" t="s">
        <v>1748</v>
      </c>
      <c r="F668" s="7" t="s">
        <v>1749</v>
      </c>
      <c r="G668" s="8" t="s">
        <v>1750</v>
      </c>
      <c r="H668" s="7" t="s">
        <v>45</v>
      </c>
      <c r="I668" s="7">
        <f>IF(J668&lt;=100,1,IF(J668&lt;=500,10,IF(J668&lt;=1000,50,IF(J668&lt;1500,100,IF(J668&gt;=1500,100,erro)))))</f>
        <v>1</v>
      </c>
      <c r="J668" s="7">
        <v>50</v>
      </c>
      <c r="K668" s="61">
        <v>33.71</v>
      </c>
      <c r="L668" s="24">
        <f t="shared" si="64"/>
        <v>1685.5</v>
      </c>
    </row>
    <row r="669" spans="1:12" s="11" customFormat="1" ht="30" x14ac:dyDescent="0.25">
      <c r="A669" s="4" t="str">
        <f t="shared" si="61"/>
        <v>ok</v>
      </c>
      <c r="B669" s="38">
        <f t="shared" si="62"/>
        <v>-0.65999999999999659</v>
      </c>
      <c r="C669" s="42">
        <v>50.5</v>
      </c>
      <c r="D669" s="40" t="s">
        <v>1751</v>
      </c>
      <c r="E669" s="7" t="s">
        <v>1751</v>
      </c>
      <c r="F669" s="7" t="s">
        <v>1752</v>
      </c>
      <c r="G669" s="8" t="s">
        <v>1753</v>
      </c>
      <c r="H669" s="7" t="s">
        <v>45</v>
      </c>
      <c r="I669" s="7">
        <f>IF(J669&lt;=100,1,IF(J669&lt;=500,10,IF(J669&lt;=1000,50,IF(J669&lt;1500,100,IF(J669&gt;=1500,100,erro)))))</f>
        <v>10</v>
      </c>
      <c r="J669" s="7">
        <v>300</v>
      </c>
      <c r="K669" s="61">
        <v>51.16</v>
      </c>
      <c r="L669" s="24">
        <f t="shared" si="64"/>
        <v>15347.999999999998</v>
      </c>
    </row>
    <row r="670" spans="1:12" s="11" customFormat="1" ht="30" x14ac:dyDescent="0.25">
      <c r="A670" s="4" t="str">
        <f t="shared" si="61"/>
        <v>ok</v>
      </c>
      <c r="B670" s="38">
        <f t="shared" si="62"/>
        <v>-0.28000000000000114</v>
      </c>
      <c r="C670" s="42">
        <v>28.47</v>
      </c>
      <c r="D670" s="40" t="s">
        <v>1754</v>
      </c>
      <c r="E670" s="7" t="s">
        <v>1754</v>
      </c>
      <c r="F670" s="7" t="s">
        <v>1755</v>
      </c>
      <c r="G670" s="8" t="s">
        <v>1756</v>
      </c>
      <c r="H670" s="7" t="s">
        <v>55</v>
      </c>
      <c r="I670" s="7">
        <f>IF(J670&lt;=100,1,IF(J670&lt;=500,10,IF(J670&lt;=1000,50,IF(J670&lt;1500,100,IF(J670&gt;=1500,100,erro)))))</f>
        <v>1</v>
      </c>
      <c r="J670" s="7">
        <v>100</v>
      </c>
      <c r="K670" s="61">
        <v>28.75</v>
      </c>
      <c r="L670" s="24">
        <f t="shared" si="64"/>
        <v>2875</v>
      </c>
    </row>
    <row r="671" spans="1:12" s="11" customFormat="1" ht="30" x14ac:dyDescent="0.25">
      <c r="A671" s="4" t="str">
        <f t="shared" si="61"/>
        <v>ok</v>
      </c>
      <c r="B671" s="38">
        <f t="shared" si="62"/>
        <v>1.3899999999999935</v>
      </c>
      <c r="C671" s="42">
        <v>53.66</v>
      </c>
      <c r="D671" s="40" t="s">
        <v>1757</v>
      </c>
      <c r="E671" s="7" t="s">
        <v>1757</v>
      </c>
      <c r="F671" s="7" t="s">
        <v>1758</v>
      </c>
      <c r="G671" s="8" t="s">
        <v>1759</v>
      </c>
      <c r="H671" s="7" t="s">
        <v>45</v>
      </c>
      <c r="I671" s="7">
        <f>IF(J671&lt;=100,1,IF(J671&lt;=500,10,IF(J671&lt;=1000,50,IF(J671&lt;1500,100,IF(J671&gt;=1500,100,erro)))))</f>
        <v>1</v>
      </c>
      <c r="J671" s="7">
        <v>50</v>
      </c>
      <c r="K671" s="61">
        <v>52.27</v>
      </c>
      <c r="L671" s="24">
        <f t="shared" si="64"/>
        <v>2613.5</v>
      </c>
    </row>
    <row r="672" spans="1:12" x14ac:dyDescent="0.25">
      <c r="A672" s="4" t="str">
        <f t="shared" si="61"/>
        <v>ok</v>
      </c>
      <c r="B672" s="38">
        <f t="shared" si="62"/>
        <v>0</v>
      </c>
      <c r="C672" s="42"/>
      <c r="D672" s="41" t="s">
        <v>1760</v>
      </c>
      <c r="E672" s="19" t="s">
        <v>1760</v>
      </c>
      <c r="F672" s="16"/>
      <c r="G672" s="20" t="s">
        <v>1761</v>
      </c>
      <c r="H672" s="16"/>
      <c r="I672" s="16"/>
      <c r="J672" s="16"/>
      <c r="K672" s="58"/>
      <c r="L672" s="23"/>
    </row>
    <row r="673" spans="1:13" ht="45" x14ac:dyDescent="0.25">
      <c r="A673" s="4" t="str">
        <f t="shared" si="61"/>
        <v>ok</v>
      </c>
      <c r="B673" s="38">
        <f t="shared" si="62"/>
        <v>14.580000000000155</v>
      </c>
      <c r="C673" s="43">
        <v>1553.95</v>
      </c>
      <c r="D673" s="40" t="s">
        <v>1762</v>
      </c>
      <c r="E673" s="7" t="s">
        <v>1762</v>
      </c>
      <c r="F673" s="7" t="s">
        <v>1763</v>
      </c>
      <c r="G673" s="8" t="s">
        <v>1764</v>
      </c>
      <c r="H673" s="7" t="s">
        <v>55</v>
      </c>
      <c r="I673" s="7">
        <f>IF(J673&lt;=100,1,IF(J673&lt;=500,10,IF(J673&lt;=1000,50,IF(J673&lt;1500,100,IF(J673&gt;=1500,100,erro)))))</f>
        <v>1</v>
      </c>
      <c r="J673" s="7">
        <v>5</v>
      </c>
      <c r="K673" s="61">
        <v>1539.37</v>
      </c>
      <c r="L673" s="24">
        <f t="shared" ref="L673:L686" si="65">J673*K673</f>
        <v>7696.8499999999995</v>
      </c>
      <c r="M673" s="11"/>
    </row>
    <row r="674" spans="1:13" ht="30" x14ac:dyDescent="0.25">
      <c r="A674" s="4" t="str">
        <f t="shared" si="61"/>
        <v>ok</v>
      </c>
      <c r="B674" s="38">
        <f t="shared" si="62"/>
        <v>0.70999999999997954</v>
      </c>
      <c r="C674" s="42">
        <v>153.88999999999999</v>
      </c>
      <c r="D674" s="40" t="s">
        <v>1765</v>
      </c>
      <c r="E674" s="7" t="s">
        <v>1765</v>
      </c>
      <c r="F674" s="7" t="s">
        <v>1766</v>
      </c>
      <c r="G674" s="8" t="s">
        <v>1767</v>
      </c>
      <c r="H674" s="7" t="s">
        <v>55</v>
      </c>
      <c r="I674" s="7">
        <f>IF(J674&lt;=100,1,IF(J674&lt;=500,10,IF(J674&lt;=1000,50,IF(J674&lt;1500,100,IF(J674&gt;=1500,100,erro)))))</f>
        <v>1</v>
      </c>
      <c r="J674" s="7">
        <v>20</v>
      </c>
      <c r="K674" s="61">
        <v>153.18</v>
      </c>
      <c r="L674" s="24">
        <f t="shared" si="65"/>
        <v>3063.6000000000004</v>
      </c>
      <c r="M674" s="11"/>
    </row>
    <row r="675" spans="1:13" ht="30" x14ac:dyDescent="0.25">
      <c r="A675" s="4" t="str">
        <f t="shared" si="61"/>
        <v>ok</v>
      </c>
      <c r="B675" s="38">
        <f t="shared" si="62"/>
        <v>-6.6099999999999852</v>
      </c>
      <c r="C675" s="42">
        <v>218.11</v>
      </c>
      <c r="D675" s="40" t="s">
        <v>1768</v>
      </c>
      <c r="E675" s="7" t="s">
        <v>1768</v>
      </c>
      <c r="F675" s="7" t="s">
        <v>1769</v>
      </c>
      <c r="G675" s="8" t="s">
        <v>1770</v>
      </c>
      <c r="H675" s="7" t="s">
        <v>55</v>
      </c>
      <c r="I675" s="7">
        <f>IF(J675&lt;=100,1,IF(J675&lt;=500,10,IF(J675&lt;=1000,50,IF(J675&lt;1500,100,IF(J675&gt;=1500,100,erro)))))</f>
        <v>1</v>
      </c>
      <c r="J675" s="7">
        <v>50</v>
      </c>
      <c r="K675" s="61">
        <v>224.72</v>
      </c>
      <c r="L675" s="24">
        <f t="shared" si="65"/>
        <v>11236</v>
      </c>
      <c r="M675" s="11"/>
    </row>
    <row r="676" spans="1:13" ht="30" x14ac:dyDescent="0.25">
      <c r="A676" s="4" t="str">
        <f t="shared" si="61"/>
        <v>ok</v>
      </c>
      <c r="B676" s="38">
        <f t="shared" si="62"/>
        <v>-65.639999999999986</v>
      </c>
      <c r="C676" s="42">
        <v>486.14</v>
      </c>
      <c r="D676" s="40" t="s">
        <v>1771</v>
      </c>
      <c r="E676" s="7" t="s">
        <v>1771</v>
      </c>
      <c r="F676" s="7" t="s">
        <v>1772</v>
      </c>
      <c r="G676" s="8" t="s">
        <v>1773</v>
      </c>
      <c r="H676" s="7" t="s">
        <v>55</v>
      </c>
      <c r="I676" s="7">
        <f>IF(J676&lt;=100,1,IF(J676&lt;=500,10,IF(J676&lt;=1000,50,IF(J676&lt;1500,100,IF(J676&gt;=1500,100,erro)))))</f>
        <v>1</v>
      </c>
      <c r="J676" s="7">
        <v>20</v>
      </c>
      <c r="K676" s="61">
        <v>551.78</v>
      </c>
      <c r="L676" s="24">
        <f t="shared" si="65"/>
        <v>11035.599999999999</v>
      </c>
      <c r="M676" s="11"/>
    </row>
    <row r="677" spans="1:13" ht="30" x14ac:dyDescent="0.25">
      <c r="A677" s="4" t="str">
        <f t="shared" si="61"/>
        <v>ok</v>
      </c>
      <c r="B677" s="38">
        <f t="shared" si="62"/>
        <v>-11.919999999999987</v>
      </c>
      <c r="C677" s="42">
        <v>188.99</v>
      </c>
      <c r="D677" s="40" t="s">
        <v>1774</v>
      </c>
      <c r="E677" s="7" t="s">
        <v>1774</v>
      </c>
      <c r="F677" s="7" t="s">
        <v>1775</v>
      </c>
      <c r="G677" s="8" t="s">
        <v>1776</v>
      </c>
      <c r="H677" s="7" t="s">
        <v>55</v>
      </c>
      <c r="I677" s="7">
        <f>IF(J677&lt;=100,1,IF(J677&lt;=500,10,IF(J677&lt;=1000,50,IF(J677&lt;1500,100,IF(J677&gt;=1500,100,erro)))))</f>
        <v>1</v>
      </c>
      <c r="J677" s="7">
        <v>30</v>
      </c>
      <c r="K677" s="61">
        <v>200.91</v>
      </c>
      <c r="L677" s="24">
        <f t="shared" si="65"/>
        <v>6027.3</v>
      </c>
      <c r="M677" s="11"/>
    </row>
    <row r="678" spans="1:13" ht="45" x14ac:dyDescent="0.25">
      <c r="A678" s="4" t="str">
        <f t="shared" si="61"/>
        <v>ok</v>
      </c>
      <c r="B678" s="38">
        <f t="shared" si="62"/>
        <v>-18.759999999999991</v>
      </c>
      <c r="C678" s="42">
        <v>337.24</v>
      </c>
      <c r="D678" s="40" t="s">
        <v>1777</v>
      </c>
      <c r="E678" s="7" t="s">
        <v>1777</v>
      </c>
      <c r="F678" s="7" t="s">
        <v>1778</v>
      </c>
      <c r="G678" s="8" t="s">
        <v>1779</v>
      </c>
      <c r="H678" s="7" t="s">
        <v>55</v>
      </c>
      <c r="I678" s="7">
        <f>IF(J678&lt;=100,1,IF(J678&lt;=500,10,IF(J678&lt;=1000,50,IF(J678&lt;1500,100,IF(J678&gt;=1500,100,erro)))))</f>
        <v>1</v>
      </c>
      <c r="J678" s="7">
        <v>30</v>
      </c>
      <c r="K678" s="61">
        <v>356</v>
      </c>
      <c r="L678" s="24">
        <f t="shared" si="65"/>
        <v>10680</v>
      </c>
      <c r="M678" s="11"/>
    </row>
    <row r="679" spans="1:13" ht="30" x14ac:dyDescent="0.25">
      <c r="A679" s="4" t="str">
        <f t="shared" si="61"/>
        <v>ok</v>
      </c>
      <c r="B679" s="38">
        <f t="shared" si="62"/>
        <v>0.41000000000000014</v>
      </c>
      <c r="C679" s="42">
        <v>29.78</v>
      </c>
      <c r="D679" s="40" t="s">
        <v>1780</v>
      </c>
      <c r="E679" s="6" t="s">
        <v>1780</v>
      </c>
      <c r="F679" s="6" t="s">
        <v>1781</v>
      </c>
      <c r="G679" s="5" t="s">
        <v>1782</v>
      </c>
      <c r="H679" s="6" t="s">
        <v>55</v>
      </c>
      <c r="I679" s="7">
        <f>IF(J679&lt;=100,1,IF(J679&lt;=500,10,IF(J679&lt;=1000,50,IF(J679&lt;1500,100,IF(J679&gt;=1500,100,erro)))))</f>
        <v>1</v>
      </c>
      <c r="J679" s="6">
        <v>80</v>
      </c>
      <c r="K679" s="61">
        <v>29.37</v>
      </c>
      <c r="L679" s="24">
        <f t="shared" si="65"/>
        <v>2349.6</v>
      </c>
    </row>
    <row r="680" spans="1:13" ht="30" x14ac:dyDescent="0.25">
      <c r="A680" s="4" t="str">
        <f t="shared" si="61"/>
        <v>ok</v>
      </c>
      <c r="B680" s="38">
        <f t="shared" si="62"/>
        <v>-2.4099999999999966</v>
      </c>
      <c r="C680" s="42">
        <v>212.27</v>
      </c>
      <c r="D680" s="40" t="s">
        <v>1783</v>
      </c>
      <c r="E680" s="6" t="s">
        <v>1783</v>
      </c>
      <c r="F680" s="6" t="s">
        <v>1784</v>
      </c>
      <c r="G680" s="5" t="s">
        <v>1785</v>
      </c>
      <c r="H680" s="6" t="s">
        <v>55</v>
      </c>
      <c r="I680" s="7">
        <f>IF(J680&lt;=100,1,IF(J680&lt;=500,10,IF(J680&lt;=1000,50,IF(J680&lt;1500,100,IF(J680&gt;=1500,100,erro)))))</f>
        <v>1</v>
      </c>
      <c r="J680" s="6">
        <v>80</v>
      </c>
      <c r="K680" s="61">
        <v>214.68</v>
      </c>
      <c r="L680" s="24">
        <f t="shared" si="65"/>
        <v>17174.400000000001</v>
      </c>
    </row>
    <row r="681" spans="1:13" ht="30" x14ac:dyDescent="0.25">
      <c r="A681" s="4" t="str">
        <f t="shared" si="61"/>
        <v>ok</v>
      </c>
      <c r="B681" s="38">
        <f t="shared" si="62"/>
        <v>10.900000000000091</v>
      </c>
      <c r="C681" s="42">
        <v>548.07000000000005</v>
      </c>
      <c r="D681" s="40" t="s">
        <v>1786</v>
      </c>
      <c r="E681" s="7" t="s">
        <v>1786</v>
      </c>
      <c r="F681" s="7" t="s">
        <v>1787</v>
      </c>
      <c r="G681" s="8" t="s">
        <v>1788</v>
      </c>
      <c r="H681" s="7" t="s">
        <v>55</v>
      </c>
      <c r="I681" s="7">
        <f>IF(J681&lt;=100,1,IF(J681&lt;=500,10,IF(J681&lt;=1000,50,IF(J681&lt;1500,100,IF(J681&gt;=1500,100,erro)))))</f>
        <v>1</v>
      </c>
      <c r="J681" s="7">
        <v>5</v>
      </c>
      <c r="K681" s="61">
        <v>537.16999999999996</v>
      </c>
      <c r="L681" s="24">
        <f t="shared" si="65"/>
        <v>2685.85</v>
      </c>
    </row>
    <row r="682" spans="1:13" ht="45" x14ac:dyDescent="0.25">
      <c r="A682" s="4" t="str">
        <f t="shared" si="61"/>
        <v>ok</v>
      </c>
      <c r="B682" s="38">
        <f t="shared" si="62"/>
        <v>65.789999999999964</v>
      </c>
      <c r="C682" s="43">
        <v>2944.57</v>
      </c>
      <c r="D682" s="40" t="s">
        <v>1789</v>
      </c>
      <c r="E682" s="7" t="s">
        <v>1789</v>
      </c>
      <c r="F682" s="7" t="s">
        <v>1790</v>
      </c>
      <c r="G682" s="8" t="s">
        <v>1791</v>
      </c>
      <c r="H682" s="7" t="s">
        <v>55</v>
      </c>
      <c r="I682" s="7">
        <f>IF(J682&lt;=100,1,IF(J682&lt;=500,10,IF(J682&lt;=1000,50,IF(J682&lt;1500,100,IF(J682&gt;=1500,100,erro)))))</f>
        <v>1</v>
      </c>
      <c r="J682" s="7">
        <v>10</v>
      </c>
      <c r="K682" s="61">
        <v>2878.78</v>
      </c>
      <c r="L682" s="24">
        <f t="shared" si="65"/>
        <v>28787.800000000003</v>
      </c>
    </row>
    <row r="683" spans="1:13" ht="30" x14ac:dyDescent="0.25">
      <c r="A683" s="4" t="str">
        <f t="shared" si="61"/>
        <v>ok</v>
      </c>
      <c r="B683" s="38">
        <f t="shared" si="62"/>
        <v>-16.640000000000327</v>
      </c>
      <c r="C683" s="43">
        <v>2231.1999999999998</v>
      </c>
      <c r="D683" s="40" t="s">
        <v>1792</v>
      </c>
      <c r="E683" s="7" t="s">
        <v>1792</v>
      </c>
      <c r="F683" s="7" t="s">
        <v>1793</v>
      </c>
      <c r="G683" s="8" t="s">
        <v>1794</v>
      </c>
      <c r="H683" s="7" t="s">
        <v>55</v>
      </c>
      <c r="I683" s="7">
        <f>IF(J683&lt;=100,1,IF(J683&lt;=500,10,IF(J683&lt;=1000,50,IF(J683&lt;1500,100,IF(J683&gt;=1500,100,erro)))))</f>
        <v>1</v>
      </c>
      <c r="J683" s="7">
        <v>3</v>
      </c>
      <c r="K683" s="61">
        <v>2247.84</v>
      </c>
      <c r="L683" s="24">
        <f t="shared" si="65"/>
        <v>6743.52</v>
      </c>
    </row>
    <row r="684" spans="1:13" ht="30" x14ac:dyDescent="0.25">
      <c r="A684" s="4" t="str">
        <f t="shared" si="61"/>
        <v>ok</v>
      </c>
      <c r="B684" s="38">
        <f t="shared" si="62"/>
        <v>-20.709999999999994</v>
      </c>
      <c r="C684" s="42">
        <v>126.54</v>
      </c>
      <c r="D684" s="40" t="s">
        <v>1795</v>
      </c>
      <c r="E684" s="7" t="s">
        <v>1795</v>
      </c>
      <c r="F684" s="7" t="s">
        <v>1796</v>
      </c>
      <c r="G684" s="8" t="s">
        <v>1797</v>
      </c>
      <c r="H684" s="7" t="s">
        <v>55</v>
      </c>
      <c r="I684" s="7">
        <f>IF(J684&lt;=100,1,IF(J684&lt;=500,10,IF(J684&lt;=1000,50,IF(J684&lt;1500,100,IF(J684&gt;=1500,100,erro)))))</f>
        <v>1</v>
      </c>
      <c r="J684" s="7">
        <v>10</v>
      </c>
      <c r="K684" s="61">
        <v>147.25</v>
      </c>
      <c r="L684" s="24">
        <f t="shared" si="65"/>
        <v>1472.5</v>
      </c>
    </row>
    <row r="685" spans="1:13" ht="30" x14ac:dyDescent="0.25">
      <c r="A685" s="4" t="str">
        <f t="shared" si="61"/>
        <v>ok</v>
      </c>
      <c r="B685" s="38">
        <f t="shared" si="62"/>
        <v>6.5</v>
      </c>
      <c r="C685" s="42">
        <v>182.97</v>
      </c>
      <c r="D685" s="40" t="s">
        <v>1798</v>
      </c>
      <c r="E685" s="7" t="s">
        <v>1798</v>
      </c>
      <c r="F685" s="7" t="s">
        <v>1799</v>
      </c>
      <c r="G685" s="8" t="s">
        <v>1800</v>
      </c>
      <c r="H685" s="7" t="s">
        <v>55</v>
      </c>
      <c r="I685" s="7">
        <f>IF(J685&lt;=100,1,IF(J685&lt;=500,10,IF(J685&lt;=1000,50,IF(J685&lt;1500,100,IF(J685&gt;=1500,100,erro)))))</f>
        <v>1</v>
      </c>
      <c r="J685" s="7">
        <v>80</v>
      </c>
      <c r="K685" s="61">
        <v>176.47</v>
      </c>
      <c r="L685" s="24">
        <f t="shared" si="65"/>
        <v>14117.6</v>
      </c>
    </row>
    <row r="686" spans="1:13" x14ac:dyDescent="0.25">
      <c r="A686" s="4" t="str">
        <f t="shared" si="61"/>
        <v>ok</v>
      </c>
      <c r="B686" s="38">
        <f t="shared" si="62"/>
        <v>-19.049999999999997</v>
      </c>
      <c r="C686" s="42">
        <v>81.72</v>
      </c>
      <c r="D686" s="40" t="s">
        <v>1801</v>
      </c>
      <c r="E686" s="7" t="s">
        <v>1801</v>
      </c>
      <c r="F686" s="7" t="s">
        <v>1802</v>
      </c>
      <c r="G686" s="8" t="s">
        <v>1803</v>
      </c>
      <c r="H686" s="7" t="s">
        <v>55</v>
      </c>
      <c r="I686" s="7">
        <f>IF(J686&lt;=100,1,IF(J686&lt;=500,10,IF(J686&lt;=1000,50,IF(J686&lt;1500,100,IF(J686&gt;=1500,100,erro)))))</f>
        <v>1</v>
      </c>
      <c r="J686" s="7">
        <v>8</v>
      </c>
      <c r="K686" s="61">
        <v>100.77</v>
      </c>
      <c r="L686" s="24">
        <f t="shared" si="65"/>
        <v>806.16</v>
      </c>
    </row>
    <row r="687" spans="1:13" x14ac:dyDescent="0.25">
      <c r="A687" s="4" t="str">
        <f t="shared" si="61"/>
        <v>ok</v>
      </c>
      <c r="B687" s="38">
        <f t="shared" si="62"/>
        <v>0</v>
      </c>
      <c r="C687" s="42"/>
      <c r="D687" s="41" t="s">
        <v>1804</v>
      </c>
      <c r="E687" s="19" t="s">
        <v>1804</v>
      </c>
      <c r="F687" s="16"/>
      <c r="G687" s="20" t="s">
        <v>1805</v>
      </c>
      <c r="H687" s="16"/>
      <c r="I687" s="16"/>
      <c r="J687" s="16"/>
      <c r="K687" s="62"/>
      <c r="L687" s="23"/>
    </row>
    <row r="688" spans="1:13" x14ac:dyDescent="0.25">
      <c r="A688" s="4" t="str">
        <f t="shared" si="61"/>
        <v>ok</v>
      </c>
      <c r="B688" s="38">
        <f t="shared" si="62"/>
        <v>0.35000000000000142</v>
      </c>
      <c r="C688" s="42">
        <v>25.05</v>
      </c>
      <c r="D688" s="40" t="s">
        <v>2505</v>
      </c>
      <c r="E688" s="9" t="s">
        <v>2505</v>
      </c>
      <c r="F688" s="6" t="s">
        <v>1806</v>
      </c>
      <c r="G688" s="5" t="s">
        <v>1807</v>
      </c>
      <c r="H688" s="6" t="s">
        <v>55</v>
      </c>
      <c r="I688" s="7">
        <f>IF(J688&lt;=100,1,IF(J688&lt;=500,10,IF(J688&lt;=1000,50,IF(J688&lt;1500,100,IF(J688&gt;=1500,100,erro)))))</f>
        <v>1</v>
      </c>
      <c r="J688" s="6">
        <v>100</v>
      </c>
      <c r="K688" s="61">
        <v>24.7</v>
      </c>
      <c r="L688" s="24">
        <f>J688*K688</f>
        <v>2470</v>
      </c>
    </row>
    <row r="689" spans="1:12" x14ac:dyDescent="0.25">
      <c r="A689" s="4" t="str">
        <f t="shared" si="61"/>
        <v>ok</v>
      </c>
      <c r="B689" s="38">
        <f t="shared" si="62"/>
        <v>-0.34999999999999964</v>
      </c>
      <c r="C689" s="42">
        <v>10.41</v>
      </c>
      <c r="D689" s="40" t="s">
        <v>1808</v>
      </c>
      <c r="E689" s="6" t="s">
        <v>1808</v>
      </c>
      <c r="F689" s="6" t="s">
        <v>1809</v>
      </c>
      <c r="G689" s="5" t="s">
        <v>1810</v>
      </c>
      <c r="H689" s="6" t="s">
        <v>55</v>
      </c>
      <c r="I689" s="7">
        <f>IF(J689&lt;=100,1,IF(J689&lt;=500,10,IF(J689&lt;=1000,50,IF(J689&lt;1500,100,IF(J689&gt;=1500,100,erro)))))</f>
        <v>1</v>
      </c>
      <c r="J689" s="6">
        <v>100</v>
      </c>
      <c r="K689" s="61">
        <v>10.76</v>
      </c>
      <c r="L689" s="24">
        <f>J689*K689</f>
        <v>1076</v>
      </c>
    </row>
    <row r="690" spans="1:12" x14ac:dyDescent="0.25">
      <c r="A690" s="4" t="str">
        <f t="shared" si="61"/>
        <v>ok</v>
      </c>
      <c r="B690" s="38">
        <f t="shared" si="62"/>
        <v>-0.19000000000000039</v>
      </c>
      <c r="C690" s="42">
        <v>7.09</v>
      </c>
      <c r="D690" s="40" t="s">
        <v>1811</v>
      </c>
      <c r="E690" s="6" t="s">
        <v>1811</v>
      </c>
      <c r="F690" s="6" t="s">
        <v>1812</v>
      </c>
      <c r="G690" s="5" t="s">
        <v>1813</v>
      </c>
      <c r="H690" s="6" t="s">
        <v>45</v>
      </c>
      <c r="I690" s="7">
        <f>IF(J690&lt;=100,1,IF(J690&lt;=500,10,IF(J690&lt;=1000,50,IF(J690&lt;1500,100,IF(J690&gt;=1500,100,erro)))))</f>
        <v>100</v>
      </c>
      <c r="J690" s="6">
        <v>2500</v>
      </c>
      <c r="K690" s="61">
        <v>7.28</v>
      </c>
      <c r="L690" s="24">
        <f>J690*K690</f>
        <v>18200</v>
      </c>
    </row>
    <row r="691" spans="1:12" x14ac:dyDescent="0.25">
      <c r="A691" s="4" t="str">
        <f t="shared" si="61"/>
        <v>CORRIGIR</v>
      </c>
      <c r="B691" s="38">
        <f t="shared" si="62"/>
        <v>-8.36</v>
      </c>
      <c r="C691" s="42"/>
      <c r="D691" s="40"/>
      <c r="E691" s="7" t="s">
        <v>2421</v>
      </c>
      <c r="F691" s="37" t="s">
        <v>2463</v>
      </c>
      <c r="G691" s="35" t="s">
        <v>2307</v>
      </c>
      <c r="H691" s="37" t="s">
        <v>45</v>
      </c>
      <c r="I691" s="7">
        <f>IF(J691&lt;=100,1,IF(J691&lt;=500,10,IF(J691&lt;=1000,50,IF(J691&lt;1500,100,IF(J691&gt;=1500,100,erro)))))</f>
        <v>100</v>
      </c>
      <c r="J691" s="37">
        <v>8000</v>
      </c>
      <c r="K691" s="57">
        <v>8.36</v>
      </c>
      <c r="L691" s="24">
        <f t="shared" ref="L691:L702" si="66">K691*J691</f>
        <v>66880</v>
      </c>
    </row>
    <row r="692" spans="1:12" x14ac:dyDescent="0.25">
      <c r="A692" s="4" t="str">
        <f t="shared" si="61"/>
        <v>CORRIGIR</v>
      </c>
      <c r="B692" s="38">
        <f t="shared" si="62"/>
        <v>-9.7200000000000006</v>
      </c>
      <c r="C692" s="43"/>
      <c r="D692" s="40"/>
      <c r="E692" s="7" t="s">
        <v>2422</v>
      </c>
      <c r="F692" s="37" t="s">
        <v>2465</v>
      </c>
      <c r="G692" s="35" t="s">
        <v>2464</v>
      </c>
      <c r="H692" s="37" t="s">
        <v>55</v>
      </c>
      <c r="I692" s="7">
        <f>IF(J692&lt;=100,1,IF(J692&lt;=500,10,IF(J692&lt;=1000,50,IF(J692&lt;1500,100,IF(J692&gt;=1500,100,erro)))))</f>
        <v>10</v>
      </c>
      <c r="J692" s="37">
        <v>450</v>
      </c>
      <c r="K692" s="57">
        <v>9.7200000000000006</v>
      </c>
      <c r="L692" s="24">
        <f t="shared" si="66"/>
        <v>4374</v>
      </c>
    </row>
    <row r="693" spans="1:12" x14ac:dyDescent="0.25">
      <c r="A693" s="4" t="str">
        <f t="shared" si="61"/>
        <v>CORRIGIR</v>
      </c>
      <c r="B693" s="38">
        <f t="shared" si="62"/>
        <v>-44.23</v>
      </c>
      <c r="C693" s="42"/>
      <c r="D693" s="40"/>
      <c r="E693" s="7" t="s">
        <v>2423</v>
      </c>
      <c r="F693" s="37" t="s">
        <v>2457</v>
      </c>
      <c r="G693" s="35" t="s">
        <v>2373</v>
      </c>
      <c r="H693" s="37" t="s">
        <v>55</v>
      </c>
      <c r="I693" s="7">
        <f>IF(J693&lt;=100,1,IF(J693&lt;=500,10,IF(J693&lt;=1000,50,IF(J693&lt;1500,100,IF(J693&gt;=1500,100,erro)))))</f>
        <v>10</v>
      </c>
      <c r="J693" s="37">
        <v>450</v>
      </c>
      <c r="K693" s="57">
        <v>44.23</v>
      </c>
      <c r="L693" s="24">
        <f t="shared" si="66"/>
        <v>19903.5</v>
      </c>
    </row>
    <row r="694" spans="1:12" x14ac:dyDescent="0.25">
      <c r="A694" s="4" t="str">
        <f t="shared" si="61"/>
        <v>CORRIGIR</v>
      </c>
      <c r="B694" s="38">
        <f t="shared" si="62"/>
        <v>-891.12</v>
      </c>
      <c r="C694" s="42"/>
      <c r="D694" s="40"/>
      <c r="E694" s="7" t="s">
        <v>2424</v>
      </c>
      <c r="F694" s="37" t="s">
        <v>2466</v>
      </c>
      <c r="G694" s="35" t="s">
        <v>2374</v>
      </c>
      <c r="H694" s="37" t="s">
        <v>55</v>
      </c>
      <c r="I694" s="7">
        <f>IF(J694&lt;=100,1,IF(J694&lt;=500,10,IF(J694&lt;=1000,50,IF(J694&lt;1500,100,IF(J694&gt;=1500,100,erro)))))</f>
        <v>1</v>
      </c>
      <c r="J694" s="37">
        <v>10</v>
      </c>
      <c r="K694" s="57">
        <v>891.12</v>
      </c>
      <c r="L694" s="24">
        <f t="shared" si="66"/>
        <v>8911.2000000000007</v>
      </c>
    </row>
    <row r="695" spans="1:12" x14ac:dyDescent="0.25">
      <c r="A695" s="4" t="str">
        <f t="shared" si="61"/>
        <v>CORRIGIR</v>
      </c>
      <c r="B695" s="38">
        <f t="shared" si="62"/>
        <v>-545.08000000000004</v>
      </c>
      <c r="C695" s="42"/>
      <c r="D695" s="40"/>
      <c r="E695" s="7" t="s">
        <v>2425</v>
      </c>
      <c r="F695" s="37" t="s">
        <v>2467</v>
      </c>
      <c r="G695" s="35" t="s">
        <v>2375</v>
      </c>
      <c r="H695" s="37" t="s">
        <v>55</v>
      </c>
      <c r="I695" s="7">
        <f>IF(J695&lt;=100,1,IF(J695&lt;=500,10,IF(J695&lt;=1000,50,IF(J695&lt;1500,100,IF(J695&gt;=1500,100,erro)))))</f>
        <v>1</v>
      </c>
      <c r="J695" s="37">
        <v>30</v>
      </c>
      <c r="K695" s="57">
        <v>545.08000000000004</v>
      </c>
      <c r="L695" s="24">
        <f t="shared" si="66"/>
        <v>16352.400000000001</v>
      </c>
    </row>
    <row r="696" spans="1:12" x14ac:dyDescent="0.25">
      <c r="A696" s="4" t="str">
        <f t="shared" ref="A696:A759" si="67">IF(D696=E696,"ok","CORRIGIR")</f>
        <v>CORRIGIR</v>
      </c>
      <c r="B696" s="38">
        <f t="shared" ref="B696:B759" si="68">C696-K696</f>
        <v>-723.5</v>
      </c>
      <c r="C696" s="42"/>
      <c r="D696" s="40"/>
      <c r="E696" s="7" t="s">
        <v>2426</v>
      </c>
      <c r="F696" s="37" t="s">
        <v>2469</v>
      </c>
      <c r="G696" s="35" t="s">
        <v>2468</v>
      </c>
      <c r="H696" s="37" t="s">
        <v>55</v>
      </c>
      <c r="I696" s="7">
        <f>IF(J696&lt;=100,1,IF(J696&lt;=500,10,IF(J696&lt;=1000,50,IF(J696&lt;1500,100,IF(J696&gt;=1500,100,erro)))))</f>
        <v>1</v>
      </c>
      <c r="J696" s="37">
        <v>20</v>
      </c>
      <c r="K696" s="57">
        <v>723.5</v>
      </c>
      <c r="L696" s="24">
        <f t="shared" si="66"/>
        <v>14470</v>
      </c>
    </row>
    <row r="697" spans="1:12" x14ac:dyDescent="0.25">
      <c r="A697" s="4" t="str">
        <f t="shared" si="67"/>
        <v>CORRIGIR</v>
      </c>
      <c r="B697" s="38">
        <f t="shared" si="68"/>
        <v>-1959.59</v>
      </c>
      <c r="C697" s="42"/>
      <c r="D697" s="40"/>
      <c r="E697" s="7" t="s">
        <v>2427</v>
      </c>
      <c r="F697" s="37" t="s">
        <v>2471</v>
      </c>
      <c r="G697" s="35" t="s">
        <v>2470</v>
      </c>
      <c r="H697" s="37" t="s">
        <v>55</v>
      </c>
      <c r="I697" s="7">
        <f>IF(J697&lt;=100,1,IF(J697&lt;=500,10,IF(J697&lt;=1000,50,IF(J697&lt;1500,100,IF(J697&gt;=1500,100,erro)))))</f>
        <v>1</v>
      </c>
      <c r="J697" s="37">
        <v>10</v>
      </c>
      <c r="K697" s="57">
        <v>1959.59</v>
      </c>
      <c r="L697" s="24">
        <f t="shared" si="66"/>
        <v>19595.899999999998</v>
      </c>
    </row>
    <row r="698" spans="1:12" x14ac:dyDescent="0.25">
      <c r="A698" s="4" t="str">
        <f t="shared" si="67"/>
        <v>CORRIGIR</v>
      </c>
      <c r="B698" s="38">
        <f t="shared" si="68"/>
        <v>-54.6</v>
      </c>
      <c r="C698" s="42"/>
      <c r="D698" s="40"/>
      <c r="E698" s="7" t="s">
        <v>2428</v>
      </c>
      <c r="F698" s="37" t="s">
        <v>2472</v>
      </c>
      <c r="G698" s="35" t="s">
        <v>2376</v>
      </c>
      <c r="H698" s="37" t="s">
        <v>55</v>
      </c>
      <c r="I698" s="7">
        <f>IF(J698&lt;=100,1,IF(J698&lt;=500,10,IF(J698&lt;=1000,50,IF(J698&lt;1500,100,IF(J698&gt;=1500,100,erro)))))</f>
        <v>1</v>
      </c>
      <c r="J698" s="37">
        <v>80</v>
      </c>
      <c r="K698" s="57">
        <v>54.6</v>
      </c>
      <c r="L698" s="24">
        <f t="shared" si="66"/>
        <v>4368</v>
      </c>
    </row>
    <row r="699" spans="1:12" x14ac:dyDescent="0.25">
      <c r="A699" s="4" t="str">
        <f t="shared" si="67"/>
        <v>CORRIGIR</v>
      </c>
      <c r="B699" s="38">
        <f t="shared" si="68"/>
        <v>-83.95</v>
      </c>
      <c r="C699" s="42"/>
      <c r="D699" s="40"/>
      <c r="E699" s="12" t="s">
        <v>2429</v>
      </c>
      <c r="F699" s="37" t="s">
        <v>2473</v>
      </c>
      <c r="G699" s="35" t="s">
        <v>2306</v>
      </c>
      <c r="H699" s="37" t="s">
        <v>55</v>
      </c>
      <c r="I699" s="7">
        <f>IF(J699&lt;=100,1,IF(J699&lt;=500,10,IF(J699&lt;=1000,50,IF(J699&lt;1500,100,IF(J699&gt;=1500,100,erro)))))</f>
        <v>1</v>
      </c>
      <c r="J699" s="37">
        <v>80</v>
      </c>
      <c r="K699" s="57">
        <v>83.95</v>
      </c>
      <c r="L699" s="24">
        <f t="shared" si="66"/>
        <v>6716</v>
      </c>
    </row>
    <row r="700" spans="1:12" x14ac:dyDescent="0.25">
      <c r="A700" s="4" t="str">
        <f t="shared" si="67"/>
        <v>CORRIGIR</v>
      </c>
      <c r="B700" s="38">
        <f t="shared" si="68"/>
        <v>-103.96</v>
      </c>
      <c r="C700" s="42"/>
      <c r="D700" s="40"/>
      <c r="E700" s="12" t="s">
        <v>2430</v>
      </c>
      <c r="F700" s="37" t="s">
        <v>2475</v>
      </c>
      <c r="G700" s="35" t="s">
        <v>2474</v>
      </c>
      <c r="H700" s="37" t="s">
        <v>2413</v>
      </c>
      <c r="I700" s="7">
        <f>IF(J700&lt;=100,1,IF(J700&lt;=500,10,IF(J700&lt;=1000,50,IF(J700&lt;1500,100,IF(J700&gt;=1500,100,erro)))))</f>
        <v>1</v>
      </c>
      <c r="J700" s="37">
        <v>25</v>
      </c>
      <c r="K700" s="57">
        <v>103.96</v>
      </c>
      <c r="L700" s="24">
        <f t="shared" si="66"/>
        <v>2599</v>
      </c>
    </row>
    <row r="701" spans="1:12" x14ac:dyDescent="0.25">
      <c r="A701" s="4" t="str">
        <f t="shared" si="67"/>
        <v>CORRIGIR</v>
      </c>
      <c r="B701" s="38">
        <f t="shared" si="68"/>
        <v>-14.4</v>
      </c>
      <c r="C701" s="42"/>
      <c r="D701" s="40"/>
      <c r="E701" s="7" t="s">
        <v>2431</v>
      </c>
      <c r="F701" s="37" t="s">
        <v>2476</v>
      </c>
      <c r="G701" s="35" t="s">
        <v>2377</v>
      </c>
      <c r="H701" s="37" t="s">
        <v>55</v>
      </c>
      <c r="I701" s="7">
        <f>IF(J701&lt;=100,1,IF(J701&lt;=500,10,IF(J701&lt;=1000,50,IF(J701&lt;1500,100,IF(J701&gt;=1500,100,erro)))))</f>
        <v>1</v>
      </c>
      <c r="J701" s="37">
        <v>40</v>
      </c>
      <c r="K701" s="57">
        <v>14.4</v>
      </c>
      <c r="L701" s="24">
        <f t="shared" si="66"/>
        <v>576</v>
      </c>
    </row>
    <row r="702" spans="1:12" ht="30" x14ac:dyDescent="0.25">
      <c r="A702" s="4" t="str">
        <f t="shared" si="67"/>
        <v>CORRIGIR</v>
      </c>
      <c r="B702" s="38">
        <f t="shared" si="68"/>
        <v>-38.020000000000003</v>
      </c>
      <c r="C702" s="42"/>
      <c r="D702" s="40"/>
      <c r="E702" s="7" t="s">
        <v>2432</v>
      </c>
      <c r="F702" s="37" t="s">
        <v>2477</v>
      </c>
      <c r="G702" s="35" t="s">
        <v>2378</v>
      </c>
      <c r="H702" s="37" t="s">
        <v>55</v>
      </c>
      <c r="I702" s="7">
        <f>IF(J702&lt;=100,1,IF(J702&lt;=500,10,IF(J702&lt;=1000,50,IF(J702&lt;1500,100,IF(J702&gt;=1500,100,erro)))))</f>
        <v>10</v>
      </c>
      <c r="J702" s="37">
        <v>500</v>
      </c>
      <c r="K702" s="57">
        <v>38.020000000000003</v>
      </c>
      <c r="L702" s="24">
        <f t="shared" si="66"/>
        <v>19010</v>
      </c>
    </row>
    <row r="703" spans="1:12" x14ac:dyDescent="0.25">
      <c r="A703" s="4" t="str">
        <f t="shared" si="67"/>
        <v>CORRIGIR</v>
      </c>
      <c r="B703" s="38">
        <f t="shared" si="68"/>
        <v>-623.36</v>
      </c>
      <c r="C703" s="42"/>
      <c r="D703" s="40"/>
      <c r="E703" s="7" t="s">
        <v>2433</v>
      </c>
      <c r="F703" s="37" t="s">
        <v>2478</v>
      </c>
      <c r="G703" s="35" t="s">
        <v>2305</v>
      </c>
      <c r="H703" s="37" t="s">
        <v>55</v>
      </c>
      <c r="I703" s="7">
        <f>IF(J703&lt;=100,1,IF(J703&lt;=500,10,IF(J703&lt;=1000,50,IF(J703&lt;1500,100,IF(J703&gt;=1500,100,erro)))))</f>
        <v>1</v>
      </c>
      <c r="J703" s="37">
        <v>25</v>
      </c>
      <c r="K703" s="57">
        <v>623.36</v>
      </c>
      <c r="L703" s="24">
        <f>K703*J703</f>
        <v>15584</v>
      </c>
    </row>
    <row r="704" spans="1:12" x14ac:dyDescent="0.25">
      <c r="A704" s="4" t="str">
        <f t="shared" si="67"/>
        <v>CORRIGIR</v>
      </c>
      <c r="B704" s="38">
        <f t="shared" si="68"/>
        <v>0</v>
      </c>
      <c r="E704" s="68" t="s">
        <v>2329</v>
      </c>
      <c r="F704" s="69"/>
      <c r="G704" s="69"/>
      <c r="H704" s="69"/>
      <c r="I704" s="69"/>
      <c r="J704" s="69"/>
      <c r="K704" s="70"/>
      <c r="L704" s="25">
        <f>SUM(L632:L703)</f>
        <v>769579.01</v>
      </c>
    </row>
    <row r="705" spans="1:13" x14ac:dyDescent="0.25">
      <c r="A705" s="4" t="str">
        <f t="shared" si="67"/>
        <v>ok</v>
      </c>
      <c r="B705" s="38">
        <f t="shared" si="68"/>
        <v>0</v>
      </c>
      <c r="C705" s="42"/>
      <c r="D705" s="41" t="s">
        <v>1814</v>
      </c>
      <c r="E705" s="17" t="s">
        <v>1814</v>
      </c>
      <c r="F705" s="29"/>
      <c r="G705" s="18" t="s">
        <v>1815</v>
      </c>
      <c r="H705" s="14"/>
      <c r="I705" s="14"/>
      <c r="J705" s="14"/>
      <c r="K705" s="53"/>
      <c r="L705" s="22"/>
    </row>
    <row r="706" spans="1:13" x14ac:dyDescent="0.25">
      <c r="A706" s="4" t="str">
        <f t="shared" si="67"/>
        <v>ok</v>
      </c>
      <c r="B706" s="38">
        <f t="shared" si="68"/>
        <v>0</v>
      </c>
      <c r="C706" s="42"/>
      <c r="D706" s="41" t="s">
        <v>1816</v>
      </c>
      <c r="E706" s="19" t="s">
        <v>1816</v>
      </c>
      <c r="F706" s="16"/>
      <c r="G706" s="20" t="s">
        <v>1817</v>
      </c>
      <c r="H706" s="16"/>
      <c r="I706" s="16"/>
      <c r="J706" s="16"/>
      <c r="K706" s="54"/>
      <c r="L706" s="23"/>
    </row>
    <row r="707" spans="1:13" ht="30" x14ac:dyDescent="0.25">
      <c r="A707" s="4" t="str">
        <f t="shared" si="67"/>
        <v>ok</v>
      </c>
      <c r="B707" s="38">
        <f t="shared" si="68"/>
        <v>-47.879999999999995</v>
      </c>
      <c r="C707" s="42">
        <v>531.89</v>
      </c>
      <c r="D707" s="40" t="s">
        <v>1818</v>
      </c>
      <c r="E707" s="9" t="s">
        <v>1818</v>
      </c>
      <c r="F707" s="6" t="s">
        <v>1819</v>
      </c>
      <c r="G707" s="5" t="s">
        <v>1820</v>
      </c>
      <c r="H707" s="6" t="s">
        <v>55</v>
      </c>
      <c r="I707" s="7">
        <f>IF(J707&lt;=100,1,IF(J707&lt;=500,10,IF(J707&lt;=1000,50,IF(J707&lt;1500,100,IF(J707&gt;=1500,100,erro)))))</f>
        <v>1</v>
      </c>
      <c r="J707" s="6">
        <v>15</v>
      </c>
      <c r="K707" s="61">
        <v>579.77</v>
      </c>
      <c r="L707" s="24">
        <f t="shared" ref="L707:L724" si="69">J707*K707</f>
        <v>8696.5499999999993</v>
      </c>
    </row>
    <row r="708" spans="1:13" x14ac:dyDescent="0.25">
      <c r="A708" s="4" t="str">
        <f t="shared" si="67"/>
        <v>ok</v>
      </c>
      <c r="B708" s="38">
        <f t="shared" si="68"/>
        <v>-1.8199999999999932</v>
      </c>
      <c r="C708" s="42">
        <v>74.150000000000006</v>
      </c>
      <c r="D708" s="40" t="s">
        <v>1821</v>
      </c>
      <c r="E708" s="6" t="s">
        <v>1821</v>
      </c>
      <c r="F708" s="6" t="s">
        <v>1822</v>
      </c>
      <c r="G708" s="5" t="s">
        <v>1823</v>
      </c>
      <c r="H708" s="6" t="s">
        <v>55</v>
      </c>
      <c r="I708" s="7">
        <f>IF(J708&lt;=100,1,IF(J708&lt;=500,10,IF(J708&lt;=1000,50,IF(J708&lt;1500,100,IF(J708&gt;=1500,100,erro)))))</f>
        <v>1</v>
      </c>
      <c r="J708" s="6">
        <v>20</v>
      </c>
      <c r="K708" s="61">
        <v>75.97</v>
      </c>
      <c r="L708" s="24">
        <f t="shared" si="69"/>
        <v>1519.4</v>
      </c>
      <c r="M708" s="11"/>
    </row>
    <row r="709" spans="1:13" x14ac:dyDescent="0.25">
      <c r="A709" s="4" t="str">
        <f t="shared" si="67"/>
        <v>ok</v>
      </c>
      <c r="B709" s="38">
        <f t="shared" si="68"/>
        <v>-1.2800000000000011</v>
      </c>
      <c r="C709" s="42">
        <v>61.72</v>
      </c>
      <c r="D709" s="40" t="s">
        <v>1824</v>
      </c>
      <c r="E709" s="7" t="s">
        <v>1824</v>
      </c>
      <c r="F709" s="7" t="s">
        <v>1825</v>
      </c>
      <c r="G709" s="8" t="s">
        <v>1826</v>
      </c>
      <c r="H709" s="7" t="s">
        <v>55</v>
      </c>
      <c r="I709" s="7">
        <f>IF(J709&lt;=100,1,IF(J709&lt;=500,10,IF(J709&lt;=1000,50,IF(J709&lt;1500,100,IF(J709&gt;=1500,100,erro)))))</f>
        <v>1</v>
      </c>
      <c r="J709" s="7">
        <v>20</v>
      </c>
      <c r="K709" s="61">
        <v>63</v>
      </c>
      <c r="L709" s="24">
        <f t="shared" si="69"/>
        <v>1260</v>
      </c>
      <c r="M709" s="11"/>
    </row>
    <row r="710" spans="1:13" ht="30" x14ac:dyDescent="0.25">
      <c r="A710" s="4" t="str">
        <f t="shared" si="67"/>
        <v>ok</v>
      </c>
      <c r="B710" s="38">
        <f t="shared" si="68"/>
        <v>-29.21999999999997</v>
      </c>
      <c r="C710" s="42">
        <v>301.67</v>
      </c>
      <c r="D710" s="40" t="s">
        <v>1827</v>
      </c>
      <c r="E710" s="7" t="s">
        <v>1827</v>
      </c>
      <c r="F710" s="7" t="s">
        <v>1828</v>
      </c>
      <c r="G710" s="8" t="s">
        <v>1829</v>
      </c>
      <c r="H710" s="7" t="s">
        <v>55</v>
      </c>
      <c r="I710" s="7">
        <f>IF(J710&lt;=100,1,IF(J710&lt;=500,10,IF(J710&lt;=1000,50,IF(J710&lt;1500,100,IF(J710&gt;=1500,100,erro)))))</f>
        <v>1</v>
      </c>
      <c r="J710" s="7">
        <v>10</v>
      </c>
      <c r="K710" s="61">
        <v>330.89</v>
      </c>
      <c r="L710" s="24">
        <f t="shared" si="69"/>
        <v>3308.8999999999996</v>
      </c>
      <c r="M710" s="11"/>
    </row>
    <row r="711" spans="1:13" ht="30" x14ac:dyDescent="0.25">
      <c r="A711" s="4" t="str">
        <f t="shared" si="67"/>
        <v>ok</v>
      </c>
      <c r="B711" s="38">
        <f t="shared" si="68"/>
        <v>-15.120000000000005</v>
      </c>
      <c r="C711" s="42">
        <v>404.14</v>
      </c>
      <c r="D711" s="40" t="s">
        <v>1830</v>
      </c>
      <c r="E711" s="7" t="s">
        <v>1830</v>
      </c>
      <c r="F711" s="7" t="s">
        <v>1831</v>
      </c>
      <c r="G711" s="8" t="s">
        <v>1832</v>
      </c>
      <c r="H711" s="7" t="s">
        <v>55</v>
      </c>
      <c r="I711" s="7">
        <f>IF(J711&lt;=100,1,IF(J711&lt;=500,10,IF(J711&lt;=1000,50,IF(J711&lt;1500,100,IF(J711&gt;=1500,100,erro)))))</f>
        <v>1</v>
      </c>
      <c r="J711" s="7">
        <v>20</v>
      </c>
      <c r="K711" s="61">
        <v>419.26</v>
      </c>
      <c r="L711" s="24">
        <f t="shared" si="69"/>
        <v>8385.2000000000007</v>
      </c>
    </row>
    <row r="712" spans="1:13" ht="30" x14ac:dyDescent="0.25">
      <c r="A712" s="4" t="str">
        <f t="shared" si="67"/>
        <v>ok</v>
      </c>
      <c r="B712" s="38">
        <f t="shared" si="68"/>
        <v>-4.5100000000000193</v>
      </c>
      <c r="C712" s="42">
        <v>190.79</v>
      </c>
      <c r="D712" s="40" t="s">
        <v>1833</v>
      </c>
      <c r="E712" s="7" t="s">
        <v>1833</v>
      </c>
      <c r="F712" s="7" t="s">
        <v>1834</v>
      </c>
      <c r="G712" s="8" t="s">
        <v>1835</v>
      </c>
      <c r="H712" s="7" t="s">
        <v>55</v>
      </c>
      <c r="I712" s="7">
        <f>IF(J712&lt;=100,1,IF(J712&lt;=500,10,IF(J712&lt;=1000,50,IF(J712&lt;1500,100,IF(J712&gt;=1500,100,erro)))))</f>
        <v>1</v>
      </c>
      <c r="J712" s="7">
        <v>5</v>
      </c>
      <c r="K712" s="61">
        <v>195.3</v>
      </c>
      <c r="L712" s="24">
        <f t="shared" si="69"/>
        <v>976.5</v>
      </c>
    </row>
    <row r="713" spans="1:13" x14ac:dyDescent="0.25">
      <c r="A713" s="4" t="str">
        <f t="shared" si="67"/>
        <v>ok</v>
      </c>
      <c r="B713" s="38">
        <f t="shared" si="68"/>
        <v>1.7099999999999937</v>
      </c>
      <c r="C713" s="42">
        <v>68.209999999999994</v>
      </c>
      <c r="D713" s="40" t="s">
        <v>1836</v>
      </c>
      <c r="E713" s="7" t="s">
        <v>1836</v>
      </c>
      <c r="F713" s="7" t="s">
        <v>1837</v>
      </c>
      <c r="G713" s="8" t="s">
        <v>1838</v>
      </c>
      <c r="H713" s="7" t="s">
        <v>55</v>
      </c>
      <c r="I713" s="7">
        <f>IF(J713&lt;=100,1,IF(J713&lt;=500,10,IF(J713&lt;=1000,50,IF(J713&lt;1500,100,IF(J713&gt;=1500,100,erro)))))</f>
        <v>1</v>
      </c>
      <c r="J713" s="7">
        <v>10</v>
      </c>
      <c r="K713" s="61">
        <v>66.5</v>
      </c>
      <c r="L713" s="24">
        <f t="shared" si="69"/>
        <v>665</v>
      </c>
    </row>
    <row r="714" spans="1:13" x14ac:dyDescent="0.25">
      <c r="A714" s="4" t="str">
        <f t="shared" si="67"/>
        <v>ok</v>
      </c>
      <c r="B714" s="38">
        <f t="shared" si="68"/>
        <v>4.8299999999999983</v>
      </c>
      <c r="C714" s="42">
        <v>59.55</v>
      </c>
      <c r="D714" s="40" t="s">
        <v>1839</v>
      </c>
      <c r="E714" s="7" t="s">
        <v>1839</v>
      </c>
      <c r="F714" s="7" t="s">
        <v>1840</v>
      </c>
      <c r="G714" s="8" t="s">
        <v>1841</v>
      </c>
      <c r="H714" s="7" t="s">
        <v>55</v>
      </c>
      <c r="I714" s="7">
        <f>IF(J714&lt;=100,1,IF(J714&lt;=500,10,IF(J714&lt;=1000,50,IF(J714&lt;1500,100,IF(J714&gt;=1500,100,erro)))))</f>
        <v>1</v>
      </c>
      <c r="J714" s="7">
        <v>25</v>
      </c>
      <c r="K714" s="61">
        <v>54.72</v>
      </c>
      <c r="L714" s="24">
        <f t="shared" si="69"/>
        <v>1368</v>
      </c>
    </row>
    <row r="715" spans="1:13" ht="30" x14ac:dyDescent="0.25">
      <c r="A715" s="4" t="str">
        <f t="shared" si="67"/>
        <v>ok</v>
      </c>
      <c r="B715" s="38">
        <f t="shared" si="68"/>
        <v>-21.339999999999975</v>
      </c>
      <c r="C715" s="42">
        <v>436.6</v>
      </c>
      <c r="D715" s="40" t="s">
        <v>1842</v>
      </c>
      <c r="E715" s="6" t="s">
        <v>1842</v>
      </c>
      <c r="F715" s="6" t="s">
        <v>1843</v>
      </c>
      <c r="G715" s="5" t="s">
        <v>1844</v>
      </c>
      <c r="H715" s="6" t="s">
        <v>55</v>
      </c>
      <c r="I715" s="7">
        <f>IF(J715&lt;=100,1,IF(J715&lt;=500,10,IF(J715&lt;=1000,50,IF(J715&lt;1500,100,IF(J715&gt;=1500,100,erro)))))</f>
        <v>1</v>
      </c>
      <c r="J715" s="6">
        <v>15</v>
      </c>
      <c r="K715" s="61">
        <v>457.94</v>
      </c>
      <c r="L715" s="24">
        <f t="shared" si="69"/>
        <v>6869.1</v>
      </c>
    </row>
    <row r="716" spans="1:13" ht="45" x14ac:dyDescent="0.25">
      <c r="A716" s="4" t="str">
        <f t="shared" si="67"/>
        <v>ok</v>
      </c>
      <c r="B716" s="38">
        <f t="shared" si="68"/>
        <v>41.139999999999873</v>
      </c>
      <c r="C716" s="43">
        <v>1807.81</v>
      </c>
      <c r="D716" s="40" t="s">
        <v>1845</v>
      </c>
      <c r="E716" s="6" t="s">
        <v>1845</v>
      </c>
      <c r="F716" s="6" t="s">
        <v>1846</v>
      </c>
      <c r="G716" s="5" t="s">
        <v>1847</v>
      </c>
      <c r="H716" s="6" t="s">
        <v>55</v>
      </c>
      <c r="I716" s="7">
        <f>IF(J716&lt;=100,1,IF(J716&lt;=500,10,IF(J716&lt;=1000,50,IF(J716&lt;1500,100,IF(J716&gt;=1500,100,erro)))))</f>
        <v>1</v>
      </c>
      <c r="J716" s="6">
        <v>10</v>
      </c>
      <c r="K716" s="61">
        <v>1766.67</v>
      </c>
      <c r="L716" s="24">
        <f t="shared" si="69"/>
        <v>17666.7</v>
      </c>
    </row>
    <row r="717" spans="1:13" ht="45" x14ac:dyDescent="0.25">
      <c r="A717" s="4" t="str">
        <f t="shared" si="67"/>
        <v>ok</v>
      </c>
      <c r="B717" s="38">
        <f t="shared" si="68"/>
        <v>-126.12</v>
      </c>
      <c r="C717" s="42">
        <v>840.16</v>
      </c>
      <c r="D717" s="40" t="s">
        <v>1848</v>
      </c>
      <c r="E717" s="7" t="s">
        <v>1848</v>
      </c>
      <c r="F717" s="7" t="s">
        <v>1849</v>
      </c>
      <c r="G717" s="8" t="s">
        <v>1850</v>
      </c>
      <c r="H717" s="7" t="s">
        <v>55</v>
      </c>
      <c r="I717" s="7">
        <f>IF(J717&lt;=100,1,IF(J717&lt;=500,10,IF(J717&lt;=1000,50,IF(J717&lt;1500,100,IF(J717&gt;=1500,100,erro)))))</f>
        <v>1</v>
      </c>
      <c r="J717" s="7">
        <v>2</v>
      </c>
      <c r="K717" s="61">
        <v>966.28</v>
      </c>
      <c r="L717" s="24">
        <f t="shared" si="69"/>
        <v>1932.56</v>
      </c>
    </row>
    <row r="718" spans="1:13" ht="30" x14ac:dyDescent="0.25">
      <c r="A718" s="4" t="str">
        <f t="shared" si="67"/>
        <v>ok</v>
      </c>
      <c r="B718" s="38">
        <f t="shared" si="68"/>
        <v>-91.300000000000068</v>
      </c>
      <c r="C718" s="42">
        <v>526.54999999999995</v>
      </c>
      <c r="D718" s="40" t="s">
        <v>1851</v>
      </c>
      <c r="E718" s="6" t="s">
        <v>1851</v>
      </c>
      <c r="F718" s="6" t="s">
        <v>1852</v>
      </c>
      <c r="G718" s="5" t="s">
        <v>1853</v>
      </c>
      <c r="H718" s="6" t="s">
        <v>55</v>
      </c>
      <c r="I718" s="7">
        <f>IF(J718&lt;=100,1,IF(J718&lt;=500,10,IF(J718&lt;=1000,50,IF(J718&lt;1500,100,IF(J718&gt;=1500,100,erro)))))</f>
        <v>1</v>
      </c>
      <c r="J718" s="6">
        <v>10</v>
      </c>
      <c r="K718" s="61">
        <v>617.85</v>
      </c>
      <c r="L718" s="24">
        <f t="shared" si="69"/>
        <v>6178.5</v>
      </c>
    </row>
    <row r="719" spans="1:13" ht="30" x14ac:dyDescent="0.25">
      <c r="A719" s="4" t="str">
        <f t="shared" si="67"/>
        <v>ok</v>
      </c>
      <c r="B719" s="38">
        <f t="shared" si="68"/>
        <v>-126.12</v>
      </c>
      <c r="C719" s="42">
        <v>840.22</v>
      </c>
      <c r="D719" s="40" t="s">
        <v>1854</v>
      </c>
      <c r="E719" s="7" t="s">
        <v>1854</v>
      </c>
      <c r="F719" s="7" t="s">
        <v>1855</v>
      </c>
      <c r="G719" s="8" t="s">
        <v>1856</v>
      </c>
      <c r="H719" s="7" t="s">
        <v>55</v>
      </c>
      <c r="I719" s="7">
        <f>IF(J719&lt;=100,1,IF(J719&lt;=500,10,IF(J719&lt;=1000,50,IF(J719&lt;1500,100,IF(J719&gt;=1500,100,erro)))))</f>
        <v>1</v>
      </c>
      <c r="J719" s="7">
        <v>10</v>
      </c>
      <c r="K719" s="61">
        <v>966.34</v>
      </c>
      <c r="L719" s="24">
        <f t="shared" si="69"/>
        <v>9663.4</v>
      </c>
    </row>
    <row r="720" spans="1:13" ht="30" x14ac:dyDescent="0.25">
      <c r="A720" s="4" t="str">
        <f t="shared" si="67"/>
        <v>ok</v>
      </c>
      <c r="B720" s="38">
        <f t="shared" si="68"/>
        <v>-2.8800000000001091</v>
      </c>
      <c r="C720" s="43">
        <v>1308.1099999999999</v>
      </c>
      <c r="D720" s="40" t="s">
        <v>1857</v>
      </c>
      <c r="E720" s="7" t="s">
        <v>1857</v>
      </c>
      <c r="F720" s="7" t="s">
        <v>1858</v>
      </c>
      <c r="G720" s="8" t="s">
        <v>1859</v>
      </c>
      <c r="H720" s="7" t="s">
        <v>55</v>
      </c>
      <c r="I720" s="7">
        <f>IF(J720&lt;=100,1,IF(J720&lt;=500,10,IF(J720&lt;=1000,50,IF(J720&lt;1500,100,IF(J720&gt;=1500,100,erro)))))</f>
        <v>1</v>
      </c>
      <c r="J720" s="7">
        <v>15</v>
      </c>
      <c r="K720" s="61">
        <v>1310.99</v>
      </c>
      <c r="L720" s="24">
        <f t="shared" si="69"/>
        <v>19664.849999999999</v>
      </c>
    </row>
    <row r="721" spans="1:12" ht="30" x14ac:dyDescent="0.25">
      <c r="A721" s="4" t="str">
        <f t="shared" si="67"/>
        <v>ok</v>
      </c>
      <c r="B721" s="38">
        <f t="shared" si="68"/>
        <v>-28.560000000000002</v>
      </c>
      <c r="C721" s="42">
        <v>310.89</v>
      </c>
      <c r="D721" s="40" t="s">
        <v>1860</v>
      </c>
      <c r="E721" s="6" t="s">
        <v>1860</v>
      </c>
      <c r="F721" s="6" t="s">
        <v>1861</v>
      </c>
      <c r="G721" s="5" t="s">
        <v>1862</v>
      </c>
      <c r="H721" s="6" t="s">
        <v>55</v>
      </c>
      <c r="I721" s="7">
        <f>IF(J721&lt;=100,1,IF(J721&lt;=500,10,IF(J721&lt;=1000,50,IF(J721&lt;1500,100,IF(J721&gt;=1500,100,erro)))))</f>
        <v>1</v>
      </c>
      <c r="J721" s="6">
        <v>30</v>
      </c>
      <c r="K721" s="61">
        <v>339.45</v>
      </c>
      <c r="L721" s="24">
        <f t="shared" si="69"/>
        <v>10183.5</v>
      </c>
    </row>
    <row r="722" spans="1:12" ht="30" x14ac:dyDescent="0.25">
      <c r="A722" s="4" t="str">
        <f t="shared" si="67"/>
        <v>ok</v>
      </c>
      <c r="B722" s="38">
        <f t="shared" si="68"/>
        <v>-14.590000000000032</v>
      </c>
      <c r="C722" s="42">
        <v>524.4</v>
      </c>
      <c r="D722" s="40" t="s">
        <v>1863</v>
      </c>
      <c r="E722" s="6" t="s">
        <v>1863</v>
      </c>
      <c r="F722" s="6" t="s">
        <v>1864</v>
      </c>
      <c r="G722" s="5" t="s">
        <v>1865</v>
      </c>
      <c r="H722" s="6" t="s">
        <v>55</v>
      </c>
      <c r="I722" s="7">
        <f>IF(J722&lt;=100,1,IF(J722&lt;=500,10,IF(J722&lt;=1000,50,IF(J722&lt;1500,100,IF(J722&gt;=1500,100,erro)))))</f>
        <v>1</v>
      </c>
      <c r="J722" s="6">
        <v>30</v>
      </c>
      <c r="K722" s="61">
        <v>538.99</v>
      </c>
      <c r="L722" s="24">
        <f t="shared" si="69"/>
        <v>16169.7</v>
      </c>
    </row>
    <row r="723" spans="1:12" ht="30" x14ac:dyDescent="0.25">
      <c r="A723" s="4" t="str">
        <f t="shared" si="67"/>
        <v>ok</v>
      </c>
      <c r="B723" s="38">
        <f t="shared" si="68"/>
        <v>-61.330000000000041</v>
      </c>
      <c r="C723" s="42">
        <v>851.53</v>
      </c>
      <c r="D723" s="40" t="s">
        <v>1866</v>
      </c>
      <c r="E723" s="6" t="s">
        <v>1866</v>
      </c>
      <c r="F723" s="6" t="s">
        <v>1867</v>
      </c>
      <c r="G723" s="5" t="s">
        <v>1868</v>
      </c>
      <c r="H723" s="6" t="s">
        <v>55</v>
      </c>
      <c r="I723" s="7">
        <f>IF(J723&lt;=100,1,IF(J723&lt;=500,10,IF(J723&lt;=1000,50,IF(J723&lt;1500,100,IF(J723&gt;=1500,100,erro)))))</f>
        <v>1</v>
      </c>
      <c r="J723" s="6">
        <v>50</v>
      </c>
      <c r="K723" s="61">
        <v>912.86</v>
      </c>
      <c r="L723" s="24">
        <f t="shared" si="69"/>
        <v>45643</v>
      </c>
    </row>
    <row r="724" spans="1:12" ht="30" x14ac:dyDescent="0.25">
      <c r="A724" s="4" t="str">
        <f t="shared" si="67"/>
        <v>ok</v>
      </c>
      <c r="B724" s="38">
        <f t="shared" si="68"/>
        <v>-43.980000000000018</v>
      </c>
      <c r="C724" s="42">
        <v>813.23</v>
      </c>
      <c r="D724" s="40" t="s">
        <v>1869</v>
      </c>
      <c r="E724" s="6" t="s">
        <v>1869</v>
      </c>
      <c r="F724" s="6" t="s">
        <v>1870</v>
      </c>
      <c r="G724" s="5" t="s">
        <v>1871</v>
      </c>
      <c r="H724" s="6" t="s">
        <v>55</v>
      </c>
      <c r="I724" s="7">
        <f>IF(J724&lt;=100,1,IF(J724&lt;=500,10,IF(J724&lt;=1000,50,IF(J724&lt;1500,100,IF(J724&gt;=1500,100,erro)))))</f>
        <v>1</v>
      </c>
      <c r="J724" s="6">
        <v>30</v>
      </c>
      <c r="K724" s="61">
        <v>857.21</v>
      </c>
      <c r="L724" s="24">
        <f t="shared" si="69"/>
        <v>25716.300000000003</v>
      </c>
    </row>
    <row r="725" spans="1:12" ht="30" x14ac:dyDescent="0.25">
      <c r="A725" s="4" t="str">
        <f t="shared" si="67"/>
        <v>CORRIGIR</v>
      </c>
      <c r="B725" s="38">
        <f t="shared" si="68"/>
        <v>-687.59</v>
      </c>
      <c r="E725" s="7" t="s">
        <v>2434</v>
      </c>
      <c r="F725" s="37" t="s">
        <v>1861</v>
      </c>
      <c r="G725" s="35" t="s">
        <v>2414</v>
      </c>
      <c r="H725" s="37" t="s">
        <v>55</v>
      </c>
      <c r="I725" s="7">
        <f>IF(J725&lt;=100,1,IF(J725&lt;=500,10,IF(J725&lt;=1000,50,IF(J725&lt;1500,100,IF(J725&gt;=1500,100,erro)))))</f>
        <v>1</v>
      </c>
      <c r="J725" s="37">
        <v>35</v>
      </c>
      <c r="K725" s="57">
        <v>687.59</v>
      </c>
      <c r="L725" s="24">
        <f>K725*J725</f>
        <v>24065.65</v>
      </c>
    </row>
    <row r="726" spans="1:12" x14ac:dyDescent="0.25">
      <c r="A726" s="4" t="str">
        <f t="shared" si="67"/>
        <v>ok</v>
      </c>
      <c r="B726" s="38">
        <f t="shared" si="68"/>
        <v>0</v>
      </c>
      <c r="C726" s="42"/>
      <c r="D726" s="41" t="s">
        <v>1872</v>
      </c>
      <c r="E726" s="19" t="s">
        <v>1872</v>
      </c>
      <c r="F726" s="16"/>
      <c r="G726" s="20" t="s">
        <v>1873</v>
      </c>
      <c r="H726" s="16"/>
      <c r="I726" s="16"/>
      <c r="J726" s="16"/>
      <c r="K726" s="58"/>
      <c r="L726" s="23"/>
    </row>
    <row r="727" spans="1:12" x14ac:dyDescent="0.25">
      <c r="A727" s="4" t="str">
        <f t="shared" si="67"/>
        <v>ok</v>
      </c>
      <c r="B727" s="38">
        <f t="shared" si="68"/>
        <v>-13.129999999999995</v>
      </c>
      <c r="C727" s="42">
        <v>421.31</v>
      </c>
      <c r="D727" s="40" t="s">
        <v>1874</v>
      </c>
      <c r="E727" s="6" t="s">
        <v>1874</v>
      </c>
      <c r="F727" s="6" t="s">
        <v>1875</v>
      </c>
      <c r="G727" s="5" t="s">
        <v>1876</v>
      </c>
      <c r="H727" s="6" t="s">
        <v>13</v>
      </c>
      <c r="I727" s="7">
        <f>IF(J727&lt;=100,1,IF(J727&lt;=500,10,IF(J727&lt;=1000,50,IF(J727&lt;1500,100,IF(J727&gt;=1500,100,erro)))))</f>
        <v>1</v>
      </c>
      <c r="J727" s="6">
        <v>15</v>
      </c>
      <c r="K727" s="61">
        <v>434.44</v>
      </c>
      <c r="L727" s="24">
        <f>J727*K727</f>
        <v>6516.6</v>
      </c>
    </row>
    <row r="728" spans="1:12" x14ac:dyDescent="0.25">
      <c r="A728" s="4" t="str">
        <f t="shared" si="67"/>
        <v>ok</v>
      </c>
      <c r="B728" s="38">
        <f t="shared" si="68"/>
        <v>4.9000000000000341</v>
      </c>
      <c r="C728" s="42">
        <v>366.22</v>
      </c>
      <c r="D728" s="40" t="s">
        <v>1877</v>
      </c>
      <c r="E728" s="6" t="s">
        <v>1877</v>
      </c>
      <c r="F728" s="6" t="s">
        <v>1878</v>
      </c>
      <c r="G728" s="5" t="s">
        <v>1879</v>
      </c>
      <c r="H728" s="6" t="s">
        <v>13</v>
      </c>
      <c r="I728" s="7">
        <f>IF(J728&lt;=100,1,IF(J728&lt;=500,10,IF(J728&lt;=1000,50,IF(J728&lt;1500,100,IF(J728&gt;=1500,100,erro)))))</f>
        <v>1</v>
      </c>
      <c r="J728" s="6">
        <v>30</v>
      </c>
      <c r="K728" s="61">
        <v>361.32</v>
      </c>
      <c r="L728" s="24">
        <f>J728*K728</f>
        <v>10839.6</v>
      </c>
    </row>
    <row r="729" spans="1:12" ht="45" x14ac:dyDescent="0.25">
      <c r="A729" s="4" t="str">
        <f t="shared" si="67"/>
        <v>ok</v>
      </c>
      <c r="B729" s="38">
        <f t="shared" si="68"/>
        <v>50.269999999999982</v>
      </c>
      <c r="C729" s="43">
        <v>1703.73</v>
      </c>
      <c r="D729" s="40" t="s">
        <v>1880</v>
      </c>
      <c r="E729" s="6" t="s">
        <v>1880</v>
      </c>
      <c r="F729" s="6" t="s">
        <v>1881</v>
      </c>
      <c r="G729" s="5" t="s">
        <v>1882</v>
      </c>
      <c r="H729" s="6" t="s">
        <v>55</v>
      </c>
      <c r="I729" s="7">
        <f>IF(J729&lt;=100,1,IF(J729&lt;=500,10,IF(J729&lt;=1000,50,IF(J729&lt;1500,100,IF(J729&gt;=1500,100,erro)))))</f>
        <v>1</v>
      </c>
      <c r="J729" s="6">
        <v>3</v>
      </c>
      <c r="K729" s="61">
        <v>1653.46</v>
      </c>
      <c r="L729" s="24">
        <f>J729*K729</f>
        <v>4960.38</v>
      </c>
    </row>
    <row r="730" spans="1:12" x14ac:dyDescent="0.25">
      <c r="A730" s="11" t="str">
        <f t="shared" si="67"/>
        <v>CORRIGIR</v>
      </c>
      <c r="B730" s="44">
        <f t="shared" si="68"/>
        <v>-67.180000000000007</v>
      </c>
      <c r="C730" s="11"/>
      <c r="D730" s="11"/>
      <c r="E730" s="7" t="s">
        <v>2435</v>
      </c>
      <c r="F730" s="37" t="s">
        <v>2354</v>
      </c>
      <c r="G730" s="35" t="s">
        <v>2361</v>
      </c>
      <c r="H730" s="37" t="s">
        <v>45</v>
      </c>
      <c r="I730" s="7">
        <f>IF(J730&lt;=100,1,IF(J730&lt;=500,10,IF(J730&lt;=1000,50,IF(J730&lt;1500,100,IF(J730&gt;=1500,100,erro)))))</f>
        <v>1</v>
      </c>
      <c r="J730" s="37">
        <v>50</v>
      </c>
      <c r="K730" s="57">
        <v>67.180000000000007</v>
      </c>
      <c r="L730" s="24">
        <f>K730*J730</f>
        <v>3359.0000000000005</v>
      </c>
    </row>
    <row r="731" spans="1:12" ht="30" x14ac:dyDescent="0.25">
      <c r="A731" s="11" t="str">
        <f t="shared" si="67"/>
        <v>CORRIGIR</v>
      </c>
      <c r="B731" s="44">
        <f t="shared" si="68"/>
        <v>-724.11</v>
      </c>
      <c r="C731" s="11"/>
      <c r="D731" s="11"/>
      <c r="E731" s="7" t="s">
        <v>2436</v>
      </c>
      <c r="F731" s="37" t="s">
        <v>2392</v>
      </c>
      <c r="G731" s="35" t="s">
        <v>2538</v>
      </c>
      <c r="H731" s="37" t="s">
        <v>13</v>
      </c>
      <c r="I731" s="7">
        <f>IF(J731&lt;=100,1,IF(J731&lt;=500,10,IF(J731&lt;=1000,50,IF(J731&lt;1500,100,IF(J731&gt;=1500,100,erro)))))</f>
        <v>1</v>
      </c>
      <c r="J731" s="37">
        <v>50</v>
      </c>
      <c r="K731" s="57">
        <v>724.11</v>
      </c>
      <c r="L731" s="24">
        <f>K731*J731</f>
        <v>36205.5</v>
      </c>
    </row>
    <row r="732" spans="1:12" x14ac:dyDescent="0.25">
      <c r="A732" s="4" t="str">
        <f t="shared" si="67"/>
        <v>ok</v>
      </c>
      <c r="B732" s="38">
        <f t="shared" si="68"/>
        <v>0</v>
      </c>
      <c r="C732" s="42"/>
      <c r="D732" s="41" t="s">
        <v>1883</v>
      </c>
      <c r="E732" s="19" t="s">
        <v>1883</v>
      </c>
      <c r="F732" s="16"/>
      <c r="G732" s="20" t="s">
        <v>1884</v>
      </c>
      <c r="H732" s="16"/>
      <c r="I732" s="16"/>
      <c r="J732" s="16"/>
      <c r="K732" s="58"/>
      <c r="L732" s="23"/>
    </row>
    <row r="733" spans="1:12" x14ac:dyDescent="0.25">
      <c r="A733" s="4" t="str">
        <f t="shared" si="67"/>
        <v>ok</v>
      </c>
      <c r="B733" s="38">
        <f t="shared" si="68"/>
        <v>2.4599999999999937</v>
      </c>
      <c r="C733" s="42">
        <v>95.52</v>
      </c>
      <c r="D733" s="40" t="s">
        <v>1885</v>
      </c>
      <c r="E733" s="7" t="s">
        <v>1885</v>
      </c>
      <c r="F733" s="7" t="s">
        <v>1886</v>
      </c>
      <c r="G733" s="8" t="s">
        <v>1887</v>
      </c>
      <c r="H733" s="7" t="s">
        <v>55</v>
      </c>
      <c r="I733" s="7">
        <f>IF(J733&lt;=100,1,IF(J733&lt;=500,10,IF(J733&lt;=1000,50,IF(J733&lt;1500,100,IF(J733&gt;=1500,100,erro)))))</f>
        <v>1</v>
      </c>
      <c r="J733" s="7">
        <v>15</v>
      </c>
      <c r="K733" s="61">
        <v>93.06</v>
      </c>
      <c r="L733" s="24">
        <f t="shared" ref="L733:L753" si="70">J733*K733</f>
        <v>1395.9</v>
      </c>
    </row>
    <row r="734" spans="1:12" x14ac:dyDescent="0.25">
      <c r="A734" s="4" t="str">
        <f t="shared" si="67"/>
        <v>ok</v>
      </c>
      <c r="B734" s="38">
        <f t="shared" si="68"/>
        <v>-7.1300000000000097</v>
      </c>
      <c r="C734" s="42">
        <v>95.52</v>
      </c>
      <c r="D734" s="40" t="s">
        <v>1888</v>
      </c>
      <c r="E734" s="7" t="s">
        <v>1888</v>
      </c>
      <c r="F734" s="7" t="s">
        <v>1889</v>
      </c>
      <c r="G734" s="8" t="s">
        <v>1890</v>
      </c>
      <c r="H734" s="7" t="s">
        <v>55</v>
      </c>
      <c r="I734" s="7">
        <f>IF(J734&lt;=100,1,IF(J734&lt;=500,10,IF(J734&lt;=1000,50,IF(J734&lt;1500,100,IF(J734&gt;=1500,100,erro)))))</f>
        <v>1</v>
      </c>
      <c r="J734" s="7">
        <v>20</v>
      </c>
      <c r="K734" s="61">
        <v>102.65</v>
      </c>
      <c r="L734" s="24">
        <f t="shared" si="70"/>
        <v>2053</v>
      </c>
    </row>
    <row r="735" spans="1:12" x14ac:dyDescent="0.25">
      <c r="A735" s="4" t="str">
        <f t="shared" si="67"/>
        <v>ok</v>
      </c>
      <c r="B735" s="38">
        <f t="shared" si="68"/>
        <v>-3.9000000000000057</v>
      </c>
      <c r="C735" s="42">
        <v>92.69</v>
      </c>
      <c r="D735" s="40" t="s">
        <v>1891</v>
      </c>
      <c r="E735" s="7" t="s">
        <v>1891</v>
      </c>
      <c r="F735" s="7" t="s">
        <v>1892</v>
      </c>
      <c r="G735" s="8" t="s">
        <v>1893</v>
      </c>
      <c r="H735" s="7" t="s">
        <v>55</v>
      </c>
      <c r="I735" s="7">
        <f>IF(J735&lt;=100,1,IF(J735&lt;=500,10,IF(J735&lt;=1000,50,IF(J735&lt;1500,100,IF(J735&gt;=1500,100,erro)))))</f>
        <v>1</v>
      </c>
      <c r="J735" s="7">
        <v>20</v>
      </c>
      <c r="K735" s="61">
        <v>96.59</v>
      </c>
      <c r="L735" s="24">
        <f t="shared" si="70"/>
        <v>1931.8000000000002</v>
      </c>
    </row>
    <row r="736" spans="1:12" x14ac:dyDescent="0.25">
      <c r="A736" s="4" t="str">
        <f t="shared" si="67"/>
        <v>ok</v>
      </c>
      <c r="B736" s="38">
        <f t="shared" si="68"/>
        <v>7.2000000000000028</v>
      </c>
      <c r="C736" s="42">
        <v>123.77</v>
      </c>
      <c r="D736" s="40" t="s">
        <v>1894</v>
      </c>
      <c r="E736" s="6" t="s">
        <v>1894</v>
      </c>
      <c r="F736" s="6" t="s">
        <v>1895</v>
      </c>
      <c r="G736" s="5" t="s">
        <v>1896</v>
      </c>
      <c r="H736" s="6" t="s">
        <v>55</v>
      </c>
      <c r="I736" s="7">
        <f>IF(J736&lt;=100,1,IF(J736&lt;=500,10,IF(J736&lt;=1000,50,IF(J736&lt;1500,100,IF(J736&gt;=1500,100,erro)))))</f>
        <v>1</v>
      </c>
      <c r="J736" s="6">
        <v>50</v>
      </c>
      <c r="K736" s="61">
        <v>116.57</v>
      </c>
      <c r="L736" s="24">
        <f t="shared" si="70"/>
        <v>5828.5</v>
      </c>
    </row>
    <row r="737" spans="1:12" ht="30" x14ac:dyDescent="0.25">
      <c r="A737" s="4" t="str">
        <f t="shared" si="67"/>
        <v>ok</v>
      </c>
      <c r="B737" s="38">
        <f t="shared" si="68"/>
        <v>-4.9099999999999966</v>
      </c>
      <c r="C737" s="42">
        <v>67.28</v>
      </c>
      <c r="D737" s="40" t="s">
        <v>1897</v>
      </c>
      <c r="E737" s="7" t="s">
        <v>1897</v>
      </c>
      <c r="F737" s="7" t="s">
        <v>1898</v>
      </c>
      <c r="G737" s="8" t="s">
        <v>1899</v>
      </c>
      <c r="H737" s="7" t="s">
        <v>55</v>
      </c>
      <c r="I737" s="7">
        <f>IF(J737&lt;=100,1,IF(J737&lt;=500,10,IF(J737&lt;=1000,50,IF(J737&lt;1500,100,IF(J737&gt;=1500,100,erro)))))</f>
        <v>1</v>
      </c>
      <c r="J737" s="7">
        <v>10</v>
      </c>
      <c r="K737" s="61">
        <v>72.19</v>
      </c>
      <c r="L737" s="24">
        <f t="shared" si="70"/>
        <v>721.9</v>
      </c>
    </row>
    <row r="738" spans="1:12" ht="30" x14ac:dyDescent="0.25">
      <c r="A738" s="4" t="str">
        <f t="shared" si="67"/>
        <v>ok</v>
      </c>
      <c r="B738" s="38">
        <f t="shared" si="68"/>
        <v>-11.839999999999989</v>
      </c>
      <c r="C738" s="42">
        <v>70.760000000000005</v>
      </c>
      <c r="D738" s="40" t="s">
        <v>1900</v>
      </c>
      <c r="E738" s="6" t="s">
        <v>1900</v>
      </c>
      <c r="F738" s="6" t="s">
        <v>1901</v>
      </c>
      <c r="G738" s="5" t="s">
        <v>1902</v>
      </c>
      <c r="H738" s="6" t="s">
        <v>55</v>
      </c>
      <c r="I738" s="7">
        <f>IF(J738&lt;=100,1,IF(J738&lt;=500,10,IF(J738&lt;=1000,50,IF(J738&lt;1500,100,IF(J738&gt;=1500,100,erro)))))</f>
        <v>1</v>
      </c>
      <c r="J738" s="6">
        <v>30</v>
      </c>
      <c r="K738" s="61">
        <v>82.6</v>
      </c>
      <c r="L738" s="24">
        <f t="shared" si="70"/>
        <v>2478</v>
      </c>
    </row>
    <row r="739" spans="1:12" x14ac:dyDescent="0.25">
      <c r="A739" s="4" t="str">
        <f t="shared" si="67"/>
        <v>ok</v>
      </c>
      <c r="B739" s="38">
        <f t="shared" si="68"/>
        <v>-4.1400000000000006</v>
      </c>
      <c r="C739" s="42">
        <v>45.99</v>
      </c>
      <c r="D739" s="40" t="s">
        <v>1903</v>
      </c>
      <c r="E739" s="6" t="s">
        <v>1903</v>
      </c>
      <c r="F739" s="6" t="s">
        <v>1904</v>
      </c>
      <c r="G739" s="5" t="s">
        <v>1905</v>
      </c>
      <c r="H739" s="6" t="s">
        <v>55</v>
      </c>
      <c r="I739" s="7">
        <f>IF(J739&lt;=100,1,IF(J739&lt;=500,10,IF(J739&lt;=1000,50,IF(J739&lt;1500,100,IF(J739&gt;=1500,100,erro)))))</f>
        <v>1</v>
      </c>
      <c r="J739" s="6">
        <v>10</v>
      </c>
      <c r="K739" s="61">
        <v>50.13</v>
      </c>
      <c r="L739" s="24">
        <f t="shared" si="70"/>
        <v>501.3</v>
      </c>
    </row>
    <row r="740" spans="1:12" x14ac:dyDescent="0.25">
      <c r="A740" s="4" t="str">
        <f t="shared" si="67"/>
        <v>ok</v>
      </c>
      <c r="B740" s="38">
        <f t="shared" si="68"/>
        <v>4.509999999999998</v>
      </c>
      <c r="C740" s="42">
        <v>60.93</v>
      </c>
      <c r="D740" s="40" t="s">
        <v>1906</v>
      </c>
      <c r="E740" s="6" t="s">
        <v>1906</v>
      </c>
      <c r="F740" s="6" t="s">
        <v>1907</v>
      </c>
      <c r="G740" s="5" t="s">
        <v>1908</v>
      </c>
      <c r="H740" s="6" t="s">
        <v>55</v>
      </c>
      <c r="I740" s="7">
        <f>IF(J740&lt;=100,1,IF(J740&lt;=500,10,IF(J740&lt;=1000,50,IF(J740&lt;1500,100,IF(J740&gt;=1500,100,erro)))))</f>
        <v>1</v>
      </c>
      <c r="J740" s="6">
        <v>15</v>
      </c>
      <c r="K740" s="61">
        <v>56.42</v>
      </c>
      <c r="L740" s="24">
        <f t="shared" si="70"/>
        <v>846.30000000000007</v>
      </c>
    </row>
    <row r="741" spans="1:12" x14ac:dyDescent="0.25">
      <c r="A741" s="4" t="str">
        <f t="shared" si="67"/>
        <v>ok</v>
      </c>
      <c r="B741" s="38">
        <f t="shared" si="68"/>
        <v>1.230000000000004</v>
      </c>
      <c r="C741" s="42">
        <v>85.18</v>
      </c>
      <c r="D741" s="40" t="s">
        <v>1909</v>
      </c>
      <c r="E741" s="6" t="s">
        <v>1909</v>
      </c>
      <c r="F741" s="6" t="s">
        <v>1910</v>
      </c>
      <c r="G741" s="5" t="s">
        <v>1911</v>
      </c>
      <c r="H741" s="6" t="s">
        <v>55</v>
      </c>
      <c r="I741" s="7">
        <f>IF(J741&lt;=100,1,IF(J741&lt;=500,10,IF(J741&lt;=1000,50,IF(J741&lt;1500,100,IF(J741&gt;=1500,100,erro)))))</f>
        <v>1</v>
      </c>
      <c r="J741" s="6">
        <v>10</v>
      </c>
      <c r="K741" s="61">
        <v>83.95</v>
      </c>
      <c r="L741" s="24">
        <f t="shared" si="70"/>
        <v>839.5</v>
      </c>
    </row>
    <row r="742" spans="1:12" x14ac:dyDescent="0.25">
      <c r="A742" s="4" t="str">
        <f t="shared" si="67"/>
        <v>ok</v>
      </c>
      <c r="B742" s="38">
        <f t="shared" si="68"/>
        <v>-2.5900000000000034</v>
      </c>
      <c r="C742" s="42">
        <v>96.8</v>
      </c>
      <c r="D742" s="40" t="s">
        <v>1912</v>
      </c>
      <c r="E742" s="6" t="s">
        <v>1912</v>
      </c>
      <c r="F742" s="6" t="s">
        <v>1913</v>
      </c>
      <c r="G742" s="5" t="s">
        <v>1914</v>
      </c>
      <c r="H742" s="6" t="s">
        <v>55</v>
      </c>
      <c r="I742" s="7">
        <f>IF(J742&lt;=100,1,IF(J742&lt;=500,10,IF(J742&lt;=1000,50,IF(J742&lt;1500,100,IF(J742&gt;=1500,100,erro)))))</f>
        <v>1</v>
      </c>
      <c r="J742" s="6">
        <v>10</v>
      </c>
      <c r="K742" s="61">
        <v>99.39</v>
      </c>
      <c r="L742" s="24">
        <f t="shared" si="70"/>
        <v>993.9</v>
      </c>
    </row>
    <row r="743" spans="1:12" x14ac:dyDescent="0.25">
      <c r="A743" s="4" t="str">
        <f t="shared" si="67"/>
        <v>ok</v>
      </c>
      <c r="B743" s="38">
        <f t="shared" si="68"/>
        <v>3.7699999999999818</v>
      </c>
      <c r="C743" s="42">
        <v>152.91999999999999</v>
      </c>
      <c r="D743" s="40" t="s">
        <v>1915</v>
      </c>
      <c r="E743" s="6" t="s">
        <v>1915</v>
      </c>
      <c r="F743" s="6" t="s">
        <v>1916</v>
      </c>
      <c r="G743" s="5" t="s">
        <v>1917</v>
      </c>
      <c r="H743" s="6" t="s">
        <v>55</v>
      </c>
      <c r="I743" s="7">
        <f>IF(J743&lt;=100,1,IF(J743&lt;=500,10,IF(J743&lt;=1000,50,IF(J743&lt;1500,100,IF(J743&gt;=1500,100,erro)))))</f>
        <v>1</v>
      </c>
      <c r="J743" s="6">
        <v>15</v>
      </c>
      <c r="K743" s="61">
        <v>149.15</v>
      </c>
      <c r="L743" s="24">
        <f t="shared" si="70"/>
        <v>2237.25</v>
      </c>
    </row>
    <row r="744" spans="1:12" x14ac:dyDescent="0.25">
      <c r="A744" s="4" t="str">
        <f t="shared" si="67"/>
        <v>ok</v>
      </c>
      <c r="B744" s="38">
        <f t="shared" si="68"/>
        <v>-37.569999999999993</v>
      </c>
      <c r="C744" s="42">
        <v>306.61</v>
      </c>
      <c r="D744" s="40" t="s">
        <v>1918</v>
      </c>
      <c r="E744" s="7" t="s">
        <v>1918</v>
      </c>
      <c r="F744" s="7" t="s">
        <v>1919</v>
      </c>
      <c r="G744" s="8" t="s">
        <v>1920</v>
      </c>
      <c r="H744" s="7" t="s">
        <v>55</v>
      </c>
      <c r="I744" s="7">
        <f>IF(J744&lt;=100,1,IF(J744&lt;=500,10,IF(J744&lt;=1000,50,IF(J744&lt;1500,100,IF(J744&gt;=1500,100,erro)))))</f>
        <v>1</v>
      </c>
      <c r="J744" s="7">
        <v>5</v>
      </c>
      <c r="K744" s="61">
        <v>344.18</v>
      </c>
      <c r="L744" s="24">
        <f t="shared" si="70"/>
        <v>1720.9</v>
      </c>
    </row>
    <row r="745" spans="1:12" ht="30" x14ac:dyDescent="0.25">
      <c r="A745" s="4" t="str">
        <f t="shared" si="67"/>
        <v>ok</v>
      </c>
      <c r="B745" s="38">
        <f t="shared" si="68"/>
        <v>-12.219999999999999</v>
      </c>
      <c r="C745" s="42">
        <v>97.66</v>
      </c>
      <c r="D745" s="40" t="s">
        <v>1921</v>
      </c>
      <c r="E745" s="6" t="s">
        <v>1921</v>
      </c>
      <c r="F745" s="6" t="s">
        <v>1922</v>
      </c>
      <c r="G745" s="5" t="s">
        <v>1923</v>
      </c>
      <c r="H745" s="6" t="s">
        <v>55</v>
      </c>
      <c r="I745" s="7">
        <f>IF(J745&lt;=100,1,IF(J745&lt;=500,10,IF(J745&lt;=1000,50,IF(J745&lt;1500,100,IF(J745&gt;=1500,100,erro)))))</f>
        <v>1</v>
      </c>
      <c r="J745" s="6">
        <v>10</v>
      </c>
      <c r="K745" s="61">
        <v>109.88</v>
      </c>
      <c r="L745" s="24">
        <f t="shared" si="70"/>
        <v>1098.8</v>
      </c>
    </row>
    <row r="746" spans="1:12" ht="30" x14ac:dyDescent="0.25">
      <c r="A746" s="4" t="str">
        <f t="shared" si="67"/>
        <v>ok</v>
      </c>
      <c r="B746" s="38">
        <f t="shared" si="68"/>
        <v>-36.620000000000005</v>
      </c>
      <c r="C746" s="42">
        <v>122.97</v>
      </c>
      <c r="D746" s="40" t="s">
        <v>1924</v>
      </c>
      <c r="E746" s="6" t="s">
        <v>1924</v>
      </c>
      <c r="F746" s="6" t="s">
        <v>1925</v>
      </c>
      <c r="G746" s="5" t="s">
        <v>1926</v>
      </c>
      <c r="H746" s="6" t="s">
        <v>55</v>
      </c>
      <c r="I746" s="7">
        <f>IF(J746&lt;=100,1,IF(J746&lt;=500,10,IF(J746&lt;=1000,50,IF(J746&lt;1500,100,IF(J746&gt;=1500,100,erro)))))</f>
        <v>1</v>
      </c>
      <c r="J746" s="6">
        <v>30</v>
      </c>
      <c r="K746" s="61">
        <v>159.59</v>
      </c>
      <c r="L746" s="24">
        <f t="shared" si="70"/>
        <v>4787.7</v>
      </c>
    </row>
    <row r="747" spans="1:12" ht="30" x14ac:dyDescent="0.25">
      <c r="A747" s="4" t="str">
        <f t="shared" si="67"/>
        <v>ok</v>
      </c>
      <c r="B747" s="38">
        <f t="shared" si="68"/>
        <v>-22.700000000000017</v>
      </c>
      <c r="C747" s="42">
        <v>188.82</v>
      </c>
      <c r="D747" s="40" t="s">
        <v>1927</v>
      </c>
      <c r="E747" s="6" t="s">
        <v>1927</v>
      </c>
      <c r="F747" s="6" t="s">
        <v>1928</v>
      </c>
      <c r="G747" s="5" t="s">
        <v>1929</v>
      </c>
      <c r="H747" s="6" t="s">
        <v>55</v>
      </c>
      <c r="I747" s="7">
        <f>IF(J747&lt;=100,1,IF(J747&lt;=500,10,IF(J747&lt;=1000,50,IF(J747&lt;1500,100,IF(J747&gt;=1500,100,erro)))))</f>
        <v>1</v>
      </c>
      <c r="J747" s="6">
        <v>30</v>
      </c>
      <c r="K747" s="61">
        <v>211.52</v>
      </c>
      <c r="L747" s="24">
        <f t="shared" si="70"/>
        <v>6345.6</v>
      </c>
    </row>
    <row r="748" spans="1:12" ht="30" x14ac:dyDescent="0.25">
      <c r="A748" s="4" t="str">
        <f t="shared" si="67"/>
        <v>ok</v>
      </c>
      <c r="B748" s="38">
        <f t="shared" si="68"/>
        <v>-7.1299999999999955</v>
      </c>
      <c r="C748" s="42">
        <v>342.92</v>
      </c>
      <c r="D748" s="40" t="s">
        <v>1930</v>
      </c>
      <c r="E748" s="6" t="s">
        <v>1930</v>
      </c>
      <c r="F748" s="6" t="s">
        <v>1931</v>
      </c>
      <c r="G748" s="5" t="s">
        <v>1932</v>
      </c>
      <c r="H748" s="6" t="s">
        <v>55</v>
      </c>
      <c r="I748" s="7">
        <f>IF(J748&lt;=100,1,IF(J748&lt;=500,10,IF(J748&lt;=1000,50,IF(J748&lt;1500,100,IF(J748&gt;=1500,100,erro)))))</f>
        <v>1</v>
      </c>
      <c r="J748" s="6">
        <v>20</v>
      </c>
      <c r="K748" s="61">
        <v>350.05</v>
      </c>
      <c r="L748" s="24">
        <f t="shared" si="70"/>
        <v>7001</v>
      </c>
    </row>
    <row r="749" spans="1:12" x14ac:dyDescent="0.25">
      <c r="A749" s="4" t="str">
        <f t="shared" si="67"/>
        <v>ok</v>
      </c>
      <c r="B749" s="38">
        <f t="shared" si="68"/>
        <v>-12.879999999999995</v>
      </c>
      <c r="C749" s="42">
        <v>69.040000000000006</v>
      </c>
      <c r="D749" s="40" t="s">
        <v>1933</v>
      </c>
      <c r="E749" s="6" t="s">
        <v>1933</v>
      </c>
      <c r="F749" s="6" t="s">
        <v>1934</v>
      </c>
      <c r="G749" s="5" t="s">
        <v>1935</v>
      </c>
      <c r="H749" s="6" t="s">
        <v>55</v>
      </c>
      <c r="I749" s="7">
        <f>IF(J749&lt;=100,1,IF(J749&lt;=500,10,IF(J749&lt;=1000,50,IF(J749&lt;1500,100,IF(J749&gt;=1500,100,erro)))))</f>
        <v>1</v>
      </c>
      <c r="J749" s="6">
        <v>50</v>
      </c>
      <c r="K749" s="61">
        <v>81.92</v>
      </c>
      <c r="L749" s="24">
        <f t="shared" si="70"/>
        <v>4096</v>
      </c>
    </row>
    <row r="750" spans="1:12" ht="30" x14ac:dyDescent="0.25">
      <c r="A750" s="4" t="str">
        <f t="shared" si="67"/>
        <v>ok</v>
      </c>
      <c r="B750" s="38">
        <f t="shared" si="68"/>
        <v>6.0699999999999932</v>
      </c>
      <c r="C750" s="42">
        <v>313.14</v>
      </c>
      <c r="D750" s="40" t="s">
        <v>1936</v>
      </c>
      <c r="E750" s="6" t="s">
        <v>1936</v>
      </c>
      <c r="F750" s="6" t="s">
        <v>1937</v>
      </c>
      <c r="G750" s="5" t="s">
        <v>1938</v>
      </c>
      <c r="H750" s="6" t="s">
        <v>55</v>
      </c>
      <c r="I750" s="7">
        <f>IF(J750&lt;=100,1,IF(J750&lt;=500,10,IF(J750&lt;=1000,50,IF(J750&lt;1500,100,IF(J750&gt;=1500,100,erro)))))</f>
        <v>1</v>
      </c>
      <c r="J750" s="6">
        <v>15</v>
      </c>
      <c r="K750" s="61">
        <v>307.07</v>
      </c>
      <c r="L750" s="24">
        <f t="shared" si="70"/>
        <v>4606.05</v>
      </c>
    </row>
    <row r="751" spans="1:12" ht="30" x14ac:dyDescent="0.25">
      <c r="A751" s="4" t="str">
        <f t="shared" si="67"/>
        <v>ok</v>
      </c>
      <c r="B751" s="38">
        <f t="shared" si="68"/>
        <v>-34.169999999999959</v>
      </c>
      <c r="C751" s="42">
        <v>470.23</v>
      </c>
      <c r="D751" s="40" t="s">
        <v>2506</v>
      </c>
      <c r="E751" s="13" t="s">
        <v>2506</v>
      </c>
      <c r="F751" s="7" t="s">
        <v>1939</v>
      </c>
      <c r="G751" s="8" t="s">
        <v>1940</v>
      </c>
      <c r="H751" s="7" t="s">
        <v>55</v>
      </c>
      <c r="I751" s="7">
        <f>IF(J751&lt;=100,1,IF(J751&lt;=500,10,IF(J751&lt;=1000,50,IF(J751&lt;1500,100,IF(J751&gt;=1500,100,erro)))))</f>
        <v>1</v>
      </c>
      <c r="J751" s="7">
        <v>20</v>
      </c>
      <c r="K751" s="61">
        <v>504.4</v>
      </c>
      <c r="L751" s="24">
        <f t="shared" si="70"/>
        <v>10088</v>
      </c>
    </row>
    <row r="752" spans="1:12" x14ac:dyDescent="0.25">
      <c r="A752" s="4" t="str">
        <f t="shared" si="67"/>
        <v>ok</v>
      </c>
      <c r="B752" s="38">
        <f t="shared" si="68"/>
        <v>31.989999999999952</v>
      </c>
      <c r="C752" s="42">
        <v>444.34</v>
      </c>
      <c r="D752" s="40" t="s">
        <v>1941</v>
      </c>
      <c r="E752" s="7" t="s">
        <v>1941</v>
      </c>
      <c r="F752" s="7" t="s">
        <v>1942</v>
      </c>
      <c r="G752" s="8" t="s">
        <v>1943</v>
      </c>
      <c r="H752" s="7" t="s">
        <v>55</v>
      </c>
      <c r="I752" s="7">
        <f>IF(J752&lt;=100,1,IF(J752&lt;=500,10,IF(J752&lt;=1000,50,IF(J752&lt;1500,100,IF(J752&gt;=1500,100,erro)))))</f>
        <v>1</v>
      </c>
      <c r="J752" s="7">
        <v>25</v>
      </c>
      <c r="K752" s="61">
        <v>412.35</v>
      </c>
      <c r="L752" s="24">
        <f t="shared" si="70"/>
        <v>10308.75</v>
      </c>
    </row>
    <row r="753" spans="1:12" ht="30" x14ac:dyDescent="0.25">
      <c r="A753" s="4" t="str">
        <f t="shared" si="67"/>
        <v>ok</v>
      </c>
      <c r="B753" s="38">
        <f t="shared" si="68"/>
        <v>10.319999999999993</v>
      </c>
      <c r="C753" s="42">
        <v>361.15</v>
      </c>
      <c r="D753" s="40" t="s">
        <v>1944</v>
      </c>
      <c r="E753" s="6" t="s">
        <v>1944</v>
      </c>
      <c r="F753" s="6" t="s">
        <v>1945</v>
      </c>
      <c r="G753" s="5" t="s">
        <v>1946</v>
      </c>
      <c r="H753" s="6" t="s">
        <v>55</v>
      </c>
      <c r="I753" s="7">
        <f>IF(J753&lt;=100,1,IF(J753&lt;=500,10,IF(J753&lt;=1000,50,IF(J753&lt;1500,100,IF(J753&gt;=1500,100,erro)))))</f>
        <v>1</v>
      </c>
      <c r="J753" s="6">
        <v>15</v>
      </c>
      <c r="K753" s="61">
        <v>350.83</v>
      </c>
      <c r="L753" s="24">
        <f t="shared" si="70"/>
        <v>5262.45</v>
      </c>
    </row>
    <row r="754" spans="1:12" ht="30" x14ac:dyDescent="0.25">
      <c r="A754" s="4" t="str">
        <f t="shared" si="67"/>
        <v>CORRIGIR</v>
      </c>
      <c r="B754" s="38">
        <f t="shared" si="68"/>
        <v>-755.08</v>
      </c>
      <c r="C754" s="42"/>
      <c r="D754" s="40"/>
      <c r="E754" s="7" t="s">
        <v>2437</v>
      </c>
      <c r="F754" s="37" t="s">
        <v>2410</v>
      </c>
      <c r="G754" s="35" t="s">
        <v>2300</v>
      </c>
      <c r="H754" s="37" t="s">
        <v>55</v>
      </c>
      <c r="I754" s="7">
        <f>IF(J754&lt;=100,1,IF(J754&lt;=500,10,IF(J754&lt;=1000,50,IF(J754&lt;1500,100,IF(J754&gt;=1500,100,erro)))))</f>
        <v>1</v>
      </c>
      <c r="J754" s="37">
        <v>45</v>
      </c>
      <c r="K754" s="57">
        <v>755.08</v>
      </c>
      <c r="L754" s="24">
        <f>K754*J754</f>
        <v>33978.6</v>
      </c>
    </row>
    <row r="755" spans="1:12" ht="30" x14ac:dyDescent="0.25">
      <c r="A755" s="4" t="str">
        <f t="shared" si="67"/>
        <v>CORRIGIR</v>
      </c>
      <c r="B755" s="38">
        <f t="shared" si="68"/>
        <v>-811.07</v>
      </c>
      <c r="E755" s="7" t="s">
        <v>2438</v>
      </c>
      <c r="F755" s="37" t="s">
        <v>2411</v>
      </c>
      <c r="G755" s="35" t="s">
        <v>2301</v>
      </c>
      <c r="H755" s="37" t="s">
        <v>55</v>
      </c>
      <c r="I755" s="7">
        <f>IF(J755&lt;=100,1,IF(J755&lt;=500,10,IF(J755&lt;=1000,50,IF(J755&lt;1500,100,IF(J755&gt;=1500,100,erro)))))</f>
        <v>1</v>
      </c>
      <c r="J755" s="37">
        <v>35</v>
      </c>
      <c r="K755" s="57">
        <v>811.07</v>
      </c>
      <c r="L755" s="24">
        <f>K755*J755</f>
        <v>28387.45</v>
      </c>
    </row>
    <row r="756" spans="1:12" x14ac:dyDescent="0.25">
      <c r="A756" s="4" t="str">
        <f t="shared" si="67"/>
        <v>ok</v>
      </c>
      <c r="B756" s="38">
        <f t="shared" si="68"/>
        <v>0</v>
      </c>
      <c r="C756" s="42"/>
      <c r="D756" s="41" t="s">
        <v>1947</v>
      </c>
      <c r="E756" s="19" t="s">
        <v>1947</v>
      </c>
      <c r="F756" s="16"/>
      <c r="G756" s="20" t="s">
        <v>1948</v>
      </c>
      <c r="H756" s="16"/>
      <c r="I756" s="16"/>
      <c r="J756" s="16"/>
      <c r="K756" s="58"/>
      <c r="L756" s="23"/>
    </row>
    <row r="757" spans="1:12" ht="30" x14ac:dyDescent="0.25">
      <c r="A757" s="4" t="str">
        <f t="shared" si="67"/>
        <v>ok</v>
      </c>
      <c r="B757" s="38">
        <f t="shared" si="68"/>
        <v>-21.580000000000041</v>
      </c>
      <c r="C757" s="42">
        <v>572.66999999999996</v>
      </c>
      <c r="D757" s="40" t="s">
        <v>1949</v>
      </c>
      <c r="E757" s="7" t="s">
        <v>1949</v>
      </c>
      <c r="F757" s="7" t="s">
        <v>1950</v>
      </c>
      <c r="G757" s="8" t="s">
        <v>1951</v>
      </c>
      <c r="H757" s="7" t="s">
        <v>55</v>
      </c>
      <c r="I757" s="7">
        <f>IF(J757&lt;=100,1,IF(J757&lt;=500,10,IF(J757&lt;=1000,50,IF(J757&lt;1500,100,IF(J757&gt;=1500,100,erro)))))</f>
        <v>1</v>
      </c>
      <c r="J757" s="7">
        <v>10</v>
      </c>
      <c r="K757" s="61">
        <v>594.25</v>
      </c>
      <c r="L757" s="24">
        <f t="shared" ref="L757:L776" si="71">J757*K757</f>
        <v>5942.5</v>
      </c>
    </row>
    <row r="758" spans="1:12" ht="30" x14ac:dyDescent="0.25">
      <c r="A758" s="4" t="str">
        <f t="shared" si="67"/>
        <v>ok</v>
      </c>
      <c r="B758" s="38">
        <f t="shared" si="68"/>
        <v>-115.82999999999993</v>
      </c>
      <c r="C758" s="43">
        <v>1788.4</v>
      </c>
      <c r="D758" s="40" t="s">
        <v>1952</v>
      </c>
      <c r="E758" s="7" t="s">
        <v>1952</v>
      </c>
      <c r="F758" s="7" t="s">
        <v>1953</v>
      </c>
      <c r="G758" s="8" t="s">
        <v>1954</v>
      </c>
      <c r="H758" s="7" t="s">
        <v>55</v>
      </c>
      <c r="I758" s="7">
        <f>IF(J758&lt;=100,1,IF(J758&lt;=500,10,IF(J758&lt;=1000,50,IF(J758&lt;1500,100,IF(J758&gt;=1500,100,erro)))))</f>
        <v>1</v>
      </c>
      <c r="J758" s="7">
        <v>5</v>
      </c>
      <c r="K758" s="61">
        <v>1904.23</v>
      </c>
      <c r="L758" s="24">
        <f t="shared" si="71"/>
        <v>9521.15</v>
      </c>
    </row>
    <row r="759" spans="1:12" ht="30" x14ac:dyDescent="0.25">
      <c r="A759" s="4" t="str">
        <f t="shared" si="67"/>
        <v>ok</v>
      </c>
      <c r="B759" s="38">
        <f t="shared" si="68"/>
        <v>-8.9900000000000091</v>
      </c>
      <c r="C759" s="42">
        <v>484.28</v>
      </c>
      <c r="D759" s="40" t="s">
        <v>1955</v>
      </c>
      <c r="E759" s="7" t="s">
        <v>1955</v>
      </c>
      <c r="F759" s="7" t="s">
        <v>1956</v>
      </c>
      <c r="G759" s="8" t="s">
        <v>1957</v>
      </c>
      <c r="H759" s="7" t="s">
        <v>55</v>
      </c>
      <c r="I759" s="7">
        <f>IF(J759&lt;=100,1,IF(J759&lt;=500,10,IF(J759&lt;=1000,50,IF(J759&lt;1500,100,IF(J759&gt;=1500,100,erro)))))</f>
        <v>1</v>
      </c>
      <c r="J759" s="7">
        <v>20</v>
      </c>
      <c r="K759" s="61">
        <v>493.27</v>
      </c>
      <c r="L759" s="24">
        <f t="shared" si="71"/>
        <v>9865.4</v>
      </c>
    </row>
    <row r="760" spans="1:12" ht="30" x14ac:dyDescent="0.25">
      <c r="A760" s="4" t="str">
        <f t="shared" ref="A760:A822" si="72">IF(D760=E760,"ok","CORRIGIR")</f>
        <v>ok</v>
      </c>
      <c r="B760" s="38">
        <f t="shared" ref="B760:B822" si="73">C760-K760</f>
        <v>-88.819999999999936</v>
      </c>
      <c r="C760" s="43">
        <v>1566.45</v>
      </c>
      <c r="D760" s="40" t="s">
        <v>1958</v>
      </c>
      <c r="E760" s="7" t="s">
        <v>1958</v>
      </c>
      <c r="F760" s="7" t="s">
        <v>1959</v>
      </c>
      <c r="G760" s="8" t="s">
        <v>1960</v>
      </c>
      <c r="H760" s="7" t="s">
        <v>55</v>
      </c>
      <c r="I760" s="7">
        <f>IF(J760&lt;=100,1,IF(J760&lt;=500,10,IF(J760&lt;=1000,50,IF(J760&lt;1500,100,IF(J760&gt;=1500,100,erro)))))</f>
        <v>1</v>
      </c>
      <c r="J760" s="7">
        <v>5</v>
      </c>
      <c r="K760" s="61">
        <v>1655.27</v>
      </c>
      <c r="L760" s="24">
        <f t="shared" si="71"/>
        <v>8276.35</v>
      </c>
    </row>
    <row r="761" spans="1:12" ht="30" x14ac:dyDescent="0.25">
      <c r="A761" s="4" t="str">
        <f t="shared" si="72"/>
        <v>ok</v>
      </c>
      <c r="B761" s="38">
        <f t="shared" si="73"/>
        <v>12.050000000000011</v>
      </c>
      <c r="C761" s="42">
        <v>289.07</v>
      </c>
      <c r="D761" s="40" t="s">
        <v>1961</v>
      </c>
      <c r="E761" s="6" t="s">
        <v>1961</v>
      </c>
      <c r="F761" s="6" t="s">
        <v>1962</v>
      </c>
      <c r="G761" s="5" t="s">
        <v>1963</v>
      </c>
      <c r="H761" s="6" t="s">
        <v>55</v>
      </c>
      <c r="I761" s="7">
        <f>IF(J761&lt;=100,1,IF(J761&lt;=500,10,IF(J761&lt;=1000,50,IF(J761&lt;1500,100,IF(J761&gt;=1500,100,erro)))))</f>
        <v>1</v>
      </c>
      <c r="J761" s="6">
        <v>50</v>
      </c>
      <c r="K761" s="61">
        <v>277.02</v>
      </c>
      <c r="L761" s="24">
        <f t="shared" si="71"/>
        <v>13851</v>
      </c>
    </row>
    <row r="762" spans="1:12" ht="30" x14ac:dyDescent="0.25">
      <c r="A762" s="4" t="str">
        <f t="shared" si="72"/>
        <v>ok</v>
      </c>
      <c r="B762" s="38">
        <f t="shared" si="73"/>
        <v>-1.0600000000000023</v>
      </c>
      <c r="C762" s="42">
        <v>73.489999999999995</v>
      </c>
      <c r="D762" s="40" t="s">
        <v>1964</v>
      </c>
      <c r="E762" s="6" t="s">
        <v>1964</v>
      </c>
      <c r="F762" s="6" t="s">
        <v>1965</v>
      </c>
      <c r="G762" s="5" t="s">
        <v>1966</v>
      </c>
      <c r="H762" s="6" t="s">
        <v>55</v>
      </c>
      <c r="I762" s="7">
        <f>IF(J762&lt;=100,1,IF(J762&lt;=500,10,IF(J762&lt;=1000,50,IF(J762&lt;1500,100,IF(J762&gt;=1500,100,erro)))))</f>
        <v>1</v>
      </c>
      <c r="J762" s="6">
        <v>35</v>
      </c>
      <c r="K762" s="61">
        <v>74.55</v>
      </c>
      <c r="L762" s="24">
        <f t="shared" si="71"/>
        <v>2609.25</v>
      </c>
    </row>
    <row r="763" spans="1:12" ht="30" x14ac:dyDescent="0.25">
      <c r="A763" s="4" t="str">
        <f t="shared" si="72"/>
        <v>ok</v>
      </c>
      <c r="B763" s="38">
        <f t="shared" si="73"/>
        <v>-237.65999999999985</v>
      </c>
      <c r="C763" s="43">
        <v>2977.11</v>
      </c>
      <c r="D763" s="40" t="s">
        <v>1967</v>
      </c>
      <c r="E763" s="7" t="s">
        <v>1967</v>
      </c>
      <c r="F763" s="7" t="s">
        <v>1968</v>
      </c>
      <c r="G763" s="8" t="s">
        <v>1969</v>
      </c>
      <c r="H763" s="7" t="s">
        <v>55</v>
      </c>
      <c r="I763" s="7">
        <f>IF(J763&lt;=100,1,IF(J763&lt;=500,10,IF(J763&lt;=1000,50,IF(J763&lt;1500,100,IF(J763&gt;=1500,100,erro)))))</f>
        <v>1</v>
      </c>
      <c r="J763" s="7">
        <v>3</v>
      </c>
      <c r="K763" s="61">
        <v>3214.77</v>
      </c>
      <c r="L763" s="24">
        <f t="shared" si="71"/>
        <v>9644.31</v>
      </c>
    </row>
    <row r="764" spans="1:12" ht="30" x14ac:dyDescent="0.25">
      <c r="A764" s="4" t="str">
        <f t="shared" si="72"/>
        <v>ok</v>
      </c>
      <c r="B764" s="38">
        <f t="shared" si="73"/>
        <v>-21.259999999999991</v>
      </c>
      <c r="C764" s="42">
        <v>393.54</v>
      </c>
      <c r="D764" s="40" t="s">
        <v>1970</v>
      </c>
      <c r="E764" s="7" t="s">
        <v>1970</v>
      </c>
      <c r="F764" s="7" t="s">
        <v>1971</v>
      </c>
      <c r="G764" s="8" t="s">
        <v>1972</v>
      </c>
      <c r="H764" s="7" t="s">
        <v>55</v>
      </c>
      <c r="I764" s="7">
        <f>IF(J764&lt;=100,1,IF(J764&lt;=500,10,IF(J764&lt;=1000,50,IF(J764&lt;1500,100,IF(J764&gt;=1500,100,erro)))))</f>
        <v>1</v>
      </c>
      <c r="J764" s="7">
        <v>5</v>
      </c>
      <c r="K764" s="61">
        <v>414.8</v>
      </c>
      <c r="L764" s="24">
        <f t="shared" si="71"/>
        <v>2074</v>
      </c>
    </row>
    <row r="765" spans="1:12" x14ac:dyDescent="0.25">
      <c r="A765" s="4" t="str">
        <f t="shared" si="72"/>
        <v>ok</v>
      </c>
      <c r="B765" s="38">
        <f t="shared" si="73"/>
        <v>-20.459999999999994</v>
      </c>
      <c r="C765" s="42">
        <v>52.06</v>
      </c>
      <c r="D765" s="40" t="s">
        <v>1973</v>
      </c>
      <c r="E765" s="6" t="s">
        <v>1973</v>
      </c>
      <c r="F765" s="6" t="s">
        <v>1974</v>
      </c>
      <c r="G765" s="5" t="s">
        <v>1975</v>
      </c>
      <c r="H765" s="6" t="s">
        <v>55</v>
      </c>
      <c r="I765" s="7">
        <f>IF(J765&lt;=100,1,IF(J765&lt;=500,10,IF(J765&lt;=1000,50,IF(J765&lt;1500,100,IF(J765&gt;=1500,100,erro)))))</f>
        <v>1</v>
      </c>
      <c r="J765" s="6">
        <v>80</v>
      </c>
      <c r="K765" s="61">
        <v>72.52</v>
      </c>
      <c r="L765" s="24">
        <f t="shared" si="71"/>
        <v>5801.5999999999995</v>
      </c>
    </row>
    <row r="766" spans="1:12" ht="30" x14ac:dyDescent="0.25">
      <c r="A766" s="4" t="str">
        <f t="shared" si="72"/>
        <v>ok</v>
      </c>
      <c r="B766" s="38">
        <f t="shared" si="73"/>
        <v>-37.490000000000009</v>
      </c>
      <c r="C766" s="42">
        <v>623.61</v>
      </c>
      <c r="D766" s="40" t="s">
        <v>1976</v>
      </c>
      <c r="E766" s="6" t="s">
        <v>1976</v>
      </c>
      <c r="F766" s="6" t="s">
        <v>1977</v>
      </c>
      <c r="G766" s="5" t="s">
        <v>1978</v>
      </c>
      <c r="H766" s="6" t="s">
        <v>55</v>
      </c>
      <c r="I766" s="7">
        <f>IF(J766&lt;=100,1,IF(J766&lt;=500,10,IF(J766&lt;=1000,50,IF(J766&lt;1500,100,IF(J766&gt;=1500,100,erro)))))</f>
        <v>1</v>
      </c>
      <c r="J766" s="6">
        <v>5</v>
      </c>
      <c r="K766" s="61">
        <v>661.1</v>
      </c>
      <c r="L766" s="24">
        <f t="shared" si="71"/>
        <v>3305.5</v>
      </c>
    </row>
    <row r="767" spans="1:12" x14ac:dyDescent="0.25">
      <c r="A767" s="4" t="str">
        <f t="shared" si="72"/>
        <v>ok</v>
      </c>
      <c r="B767" s="38">
        <f t="shared" si="73"/>
        <v>9.6299999999999955</v>
      </c>
      <c r="C767" s="42">
        <v>324.27</v>
      </c>
      <c r="D767" s="40" t="s">
        <v>1979</v>
      </c>
      <c r="E767" s="7" t="s">
        <v>1979</v>
      </c>
      <c r="F767" s="7" t="s">
        <v>1980</v>
      </c>
      <c r="G767" s="8" t="s">
        <v>1981</v>
      </c>
      <c r="H767" s="7" t="s">
        <v>55</v>
      </c>
      <c r="I767" s="7">
        <f>IF(J767&lt;=100,1,IF(J767&lt;=500,10,IF(J767&lt;=1000,50,IF(J767&lt;1500,100,IF(J767&gt;=1500,100,erro)))))</f>
        <v>1</v>
      </c>
      <c r="J767" s="7">
        <v>5</v>
      </c>
      <c r="K767" s="61">
        <v>314.64</v>
      </c>
      <c r="L767" s="24">
        <f t="shared" si="71"/>
        <v>1573.1999999999998</v>
      </c>
    </row>
    <row r="768" spans="1:12" ht="30" x14ac:dyDescent="0.25">
      <c r="A768" s="4" t="str">
        <f t="shared" si="72"/>
        <v>ok</v>
      </c>
      <c r="B768" s="38">
        <f t="shared" si="73"/>
        <v>-247.7199999999998</v>
      </c>
      <c r="C768" s="43">
        <v>1926.27</v>
      </c>
      <c r="D768" s="40" t="s">
        <v>1982</v>
      </c>
      <c r="E768" s="6" t="s">
        <v>1982</v>
      </c>
      <c r="F768" s="6" t="s">
        <v>1983</v>
      </c>
      <c r="G768" s="5" t="s">
        <v>1984</v>
      </c>
      <c r="H768" s="6" t="s">
        <v>55</v>
      </c>
      <c r="I768" s="7">
        <f>IF(J768&lt;=100,1,IF(J768&lt;=500,10,IF(J768&lt;=1000,50,IF(J768&lt;1500,100,IF(J768&gt;=1500,100,erro)))))</f>
        <v>1</v>
      </c>
      <c r="J768" s="6">
        <v>5</v>
      </c>
      <c r="K768" s="61">
        <v>2173.9899999999998</v>
      </c>
      <c r="L768" s="24">
        <f t="shared" si="71"/>
        <v>10869.949999999999</v>
      </c>
    </row>
    <row r="769" spans="1:12" x14ac:dyDescent="0.25">
      <c r="A769" s="4" t="str">
        <f t="shared" si="72"/>
        <v>ok</v>
      </c>
      <c r="B769" s="38">
        <f t="shared" si="73"/>
        <v>-10.490000000000009</v>
      </c>
      <c r="C769" s="42">
        <v>195.01</v>
      </c>
      <c r="D769" s="40" t="s">
        <v>1985</v>
      </c>
      <c r="E769" s="6" t="s">
        <v>1985</v>
      </c>
      <c r="F769" s="6" t="s">
        <v>1986</v>
      </c>
      <c r="G769" s="5" t="s">
        <v>1987</v>
      </c>
      <c r="H769" s="6" t="s">
        <v>55</v>
      </c>
      <c r="I769" s="7">
        <f>IF(J769&lt;=100,1,IF(J769&lt;=500,10,IF(J769&lt;=1000,50,IF(J769&lt;1500,100,IF(J769&gt;=1500,100,erro)))))</f>
        <v>1</v>
      </c>
      <c r="J769" s="6">
        <v>10</v>
      </c>
      <c r="K769" s="61">
        <v>205.5</v>
      </c>
      <c r="L769" s="24">
        <f t="shared" si="71"/>
        <v>2055</v>
      </c>
    </row>
    <row r="770" spans="1:12" ht="30" x14ac:dyDescent="0.25">
      <c r="A770" s="4" t="str">
        <f t="shared" si="72"/>
        <v>ok</v>
      </c>
      <c r="B770" s="38">
        <f t="shared" si="73"/>
        <v>-332.88000000000011</v>
      </c>
      <c r="C770" s="43">
        <v>3066.38</v>
      </c>
      <c r="D770" s="40" t="s">
        <v>1988</v>
      </c>
      <c r="E770" s="7" t="s">
        <v>1988</v>
      </c>
      <c r="F770" s="7" t="s">
        <v>1989</v>
      </c>
      <c r="G770" s="8" t="s">
        <v>1990</v>
      </c>
      <c r="H770" s="7" t="s">
        <v>55</v>
      </c>
      <c r="I770" s="7">
        <f>IF(J770&lt;=100,1,IF(J770&lt;=500,10,IF(J770&lt;=1000,50,IF(J770&lt;1500,100,IF(J770&gt;=1500,100,erro)))))</f>
        <v>1</v>
      </c>
      <c r="J770" s="7">
        <v>5</v>
      </c>
      <c r="K770" s="61">
        <v>3399.26</v>
      </c>
      <c r="L770" s="24">
        <f t="shared" si="71"/>
        <v>16996.300000000003</v>
      </c>
    </row>
    <row r="771" spans="1:12" ht="45" x14ac:dyDescent="0.25">
      <c r="A771" s="11" t="str">
        <f t="shared" si="72"/>
        <v>CORRIGIR</v>
      </c>
      <c r="B771" s="44">
        <f t="shared" si="73"/>
        <v>-1063.8599999999999</v>
      </c>
      <c r="C771" s="11"/>
      <c r="D771" s="11"/>
      <c r="E771" s="7" t="s">
        <v>2439</v>
      </c>
      <c r="F771" s="37" t="s">
        <v>2412</v>
      </c>
      <c r="G771" s="35" t="s">
        <v>2366</v>
      </c>
      <c r="H771" s="37" t="s">
        <v>2413</v>
      </c>
      <c r="I771" s="7">
        <f>IF(J771&lt;=100,1,IF(J771&lt;=500,10,IF(J771&lt;=1000,50,IF(J771&lt;1500,100,IF(J771&gt;=1500,100,erro)))))</f>
        <v>1</v>
      </c>
      <c r="J771" s="37">
        <v>40</v>
      </c>
      <c r="K771" s="57">
        <v>1063.8599999999999</v>
      </c>
      <c r="L771" s="24">
        <f t="shared" si="71"/>
        <v>42554.399999999994</v>
      </c>
    </row>
    <row r="772" spans="1:12" x14ac:dyDescent="0.25">
      <c r="A772" s="11" t="str">
        <f t="shared" si="72"/>
        <v>CORRIGIR</v>
      </c>
      <c r="B772" s="44">
        <f t="shared" si="73"/>
        <v>-66.42</v>
      </c>
      <c r="C772" s="11"/>
      <c r="D772" s="11"/>
      <c r="E772" s="7" t="s">
        <v>2440</v>
      </c>
      <c r="F772" s="37" t="s">
        <v>2415</v>
      </c>
      <c r="G772" s="35" t="s">
        <v>2530</v>
      </c>
      <c r="H772" s="37" t="s">
        <v>55</v>
      </c>
      <c r="I772" s="7">
        <f>IF(J772&lt;=100,1,IF(J772&lt;=500,10,IF(J772&lt;=1000,50,IF(J772&lt;1500,100,IF(J772&gt;=1500,100,erro)))))</f>
        <v>1</v>
      </c>
      <c r="J772" s="37">
        <v>80</v>
      </c>
      <c r="K772" s="57">
        <v>66.42</v>
      </c>
      <c r="L772" s="24">
        <f t="shared" si="71"/>
        <v>5313.6</v>
      </c>
    </row>
    <row r="773" spans="1:12" x14ac:dyDescent="0.25">
      <c r="A773" s="11" t="str">
        <f t="shared" si="72"/>
        <v>CORRIGIR</v>
      </c>
      <c r="B773" s="44">
        <f t="shared" si="73"/>
        <v>-57.68</v>
      </c>
      <c r="C773" s="11"/>
      <c r="D773" s="11"/>
      <c r="E773" s="7" t="s">
        <v>2441</v>
      </c>
      <c r="F773" s="37" t="s">
        <v>2417</v>
      </c>
      <c r="G773" s="35" t="s">
        <v>2416</v>
      </c>
      <c r="H773" s="37" t="s">
        <v>55</v>
      </c>
      <c r="I773" s="7">
        <f>IF(J773&lt;=100,1,IF(J773&lt;=500,10,IF(J773&lt;=1000,50,IF(J773&lt;1500,100,IF(J773&gt;=1500,100,erro)))))</f>
        <v>1</v>
      </c>
      <c r="J773" s="37">
        <v>80</v>
      </c>
      <c r="K773" s="57">
        <v>57.68</v>
      </c>
      <c r="L773" s="24">
        <f t="shared" si="71"/>
        <v>4614.3999999999996</v>
      </c>
    </row>
    <row r="774" spans="1:12" x14ac:dyDescent="0.25">
      <c r="A774" s="11" t="str">
        <f t="shared" si="72"/>
        <v>CORRIGIR</v>
      </c>
      <c r="B774" s="44">
        <f t="shared" si="73"/>
        <v>-54.73</v>
      </c>
      <c r="C774" s="11"/>
      <c r="D774" s="11"/>
      <c r="E774" s="7" t="s">
        <v>2442</v>
      </c>
      <c r="F774" s="37" t="s">
        <v>2418</v>
      </c>
      <c r="G774" s="35" t="s">
        <v>2367</v>
      </c>
      <c r="H774" s="37" t="s">
        <v>55</v>
      </c>
      <c r="I774" s="7">
        <f>IF(J774&lt;=100,1,IF(J774&lt;=500,10,IF(J774&lt;=1000,50,IF(J774&lt;1500,100,IF(J774&gt;=1500,100,erro)))))</f>
        <v>1</v>
      </c>
      <c r="J774" s="37">
        <v>80</v>
      </c>
      <c r="K774" s="57">
        <v>54.73</v>
      </c>
      <c r="L774" s="24">
        <f t="shared" si="71"/>
        <v>4378.3999999999996</v>
      </c>
    </row>
    <row r="775" spans="1:12" x14ac:dyDescent="0.25">
      <c r="A775" s="11" t="str">
        <f t="shared" si="72"/>
        <v>CORRIGIR</v>
      </c>
      <c r="B775" s="44">
        <f t="shared" si="73"/>
        <v>-161.69999999999999</v>
      </c>
      <c r="C775" s="11"/>
      <c r="D775" s="11"/>
      <c r="E775" s="7" t="s">
        <v>2443</v>
      </c>
      <c r="F775" s="37" t="s">
        <v>2393</v>
      </c>
      <c r="G775" s="35" t="s">
        <v>2363</v>
      </c>
      <c r="H775" s="37" t="s">
        <v>55</v>
      </c>
      <c r="I775" s="7">
        <f>IF(J775&lt;=100,1,IF(J775&lt;=500,10,IF(J775&lt;=1000,50,IF(J775&lt;1500,100,IF(J775&gt;=1500,100,erro)))))</f>
        <v>1</v>
      </c>
      <c r="J775" s="37">
        <v>100</v>
      </c>
      <c r="K775" s="57">
        <v>161.69999999999999</v>
      </c>
      <c r="L775" s="24">
        <f t="shared" si="71"/>
        <v>16169.999999999998</v>
      </c>
    </row>
    <row r="776" spans="1:12" x14ac:dyDescent="0.25">
      <c r="A776" s="11" t="str">
        <f t="shared" si="72"/>
        <v>CORRIGIR</v>
      </c>
      <c r="B776" s="44">
        <f t="shared" si="73"/>
        <v>-200.68</v>
      </c>
      <c r="C776" s="11"/>
      <c r="D776" s="11"/>
      <c r="E776" s="7" t="s">
        <v>2444</v>
      </c>
      <c r="F776" s="37" t="s">
        <v>2393</v>
      </c>
      <c r="G776" s="35" t="s">
        <v>2362</v>
      </c>
      <c r="H776" s="37" t="s">
        <v>55</v>
      </c>
      <c r="I776" s="7">
        <f>IF(J776&lt;=100,1,IF(J776&lt;=500,10,IF(J776&lt;=1000,50,IF(J776&lt;1500,100,IF(J776&gt;=1500,100,erro)))))</f>
        <v>1</v>
      </c>
      <c r="J776" s="37">
        <v>100</v>
      </c>
      <c r="K776" s="57">
        <v>200.68</v>
      </c>
      <c r="L776" s="24">
        <f t="shared" si="71"/>
        <v>20068</v>
      </c>
    </row>
    <row r="777" spans="1:12" x14ac:dyDescent="0.25">
      <c r="A777" s="4" t="str">
        <f t="shared" si="72"/>
        <v>CORRIGIR</v>
      </c>
      <c r="B777" s="38">
        <f t="shared" si="73"/>
        <v>0</v>
      </c>
      <c r="E777" s="68" t="s">
        <v>2330</v>
      </c>
      <c r="F777" s="69"/>
      <c r="G777" s="69"/>
      <c r="H777" s="69"/>
      <c r="I777" s="69"/>
      <c r="J777" s="69"/>
      <c r="K777" s="70"/>
      <c r="L777" s="25">
        <f>SUM(L707:L776)</f>
        <v>604806.85000000009</v>
      </c>
    </row>
    <row r="778" spans="1:12" x14ac:dyDescent="0.25">
      <c r="A778" s="4" t="str">
        <f t="shared" si="72"/>
        <v>ok</v>
      </c>
      <c r="B778" s="38">
        <f t="shared" si="73"/>
        <v>0</v>
      </c>
      <c r="C778" s="42"/>
      <c r="D778" s="41" t="s">
        <v>1991</v>
      </c>
      <c r="E778" s="17" t="s">
        <v>1991</v>
      </c>
      <c r="F778" s="29"/>
      <c r="G778" s="18" t="s">
        <v>1992</v>
      </c>
      <c r="H778" s="14"/>
      <c r="I778" s="14"/>
      <c r="J778" s="14"/>
      <c r="K778" s="53"/>
      <c r="L778" s="22"/>
    </row>
    <row r="779" spans="1:12" x14ac:dyDescent="0.25">
      <c r="A779" s="4" t="str">
        <f t="shared" si="72"/>
        <v>ok</v>
      </c>
      <c r="B779" s="38">
        <f t="shared" si="73"/>
        <v>0</v>
      </c>
      <c r="C779" s="42"/>
      <c r="D779" s="41" t="s">
        <v>1993</v>
      </c>
      <c r="E779" s="19" t="s">
        <v>1993</v>
      </c>
      <c r="F779" s="16"/>
      <c r="G779" s="20" t="s">
        <v>1994</v>
      </c>
      <c r="H779" s="16"/>
      <c r="I779" s="16"/>
      <c r="J779" s="16"/>
      <c r="K779" s="54"/>
      <c r="L779" s="23"/>
    </row>
    <row r="780" spans="1:12" ht="30" x14ac:dyDescent="0.25">
      <c r="A780" s="4" t="str">
        <f t="shared" si="72"/>
        <v>ok</v>
      </c>
      <c r="B780" s="38">
        <f t="shared" si="73"/>
        <v>-9.89</v>
      </c>
      <c r="C780" s="42">
        <v>110.47</v>
      </c>
      <c r="D780" s="40" t="s">
        <v>1995</v>
      </c>
      <c r="E780" s="6" t="s">
        <v>1995</v>
      </c>
      <c r="F780" s="6" t="s">
        <v>1996</v>
      </c>
      <c r="G780" s="5" t="s">
        <v>1997</v>
      </c>
      <c r="H780" s="6" t="s">
        <v>55</v>
      </c>
      <c r="I780" s="7">
        <f>IF(J780&lt;=100,1,IF(J780&lt;=500,10,IF(J780&lt;=1000,50,IF(J780&lt;1500,100,IF(J780&gt;=1500,100,erro)))))</f>
        <v>1</v>
      </c>
      <c r="J780" s="6">
        <v>30</v>
      </c>
      <c r="K780" s="61">
        <v>120.36</v>
      </c>
      <c r="L780" s="24">
        <f t="shared" ref="L780:L793" si="74">J780*K780</f>
        <v>3610.8</v>
      </c>
    </row>
    <row r="781" spans="1:12" ht="30" x14ac:dyDescent="0.25">
      <c r="A781" s="4" t="str">
        <f t="shared" si="72"/>
        <v>ok</v>
      </c>
      <c r="B781" s="38">
        <f t="shared" si="73"/>
        <v>-30.480000000000018</v>
      </c>
      <c r="C781" s="42">
        <v>115.6</v>
      </c>
      <c r="D781" s="40" t="s">
        <v>1998</v>
      </c>
      <c r="E781" s="6" t="s">
        <v>1998</v>
      </c>
      <c r="F781" s="6" t="s">
        <v>1999</v>
      </c>
      <c r="G781" s="5" t="s">
        <v>2000</v>
      </c>
      <c r="H781" s="6" t="s">
        <v>55</v>
      </c>
      <c r="I781" s="7">
        <f>IF(J781&lt;=100,1,IF(J781&lt;=500,10,IF(J781&lt;=1000,50,IF(J781&lt;1500,100,IF(J781&gt;=1500,100,erro)))))</f>
        <v>1</v>
      </c>
      <c r="J781" s="6">
        <v>50</v>
      </c>
      <c r="K781" s="61">
        <v>146.08000000000001</v>
      </c>
      <c r="L781" s="24">
        <f t="shared" si="74"/>
        <v>7304.0000000000009</v>
      </c>
    </row>
    <row r="782" spans="1:12" s="11" customFormat="1" ht="30" x14ac:dyDescent="0.25">
      <c r="A782" s="4" t="str">
        <f t="shared" si="72"/>
        <v>ok</v>
      </c>
      <c r="B782" s="38">
        <f t="shared" si="73"/>
        <v>-11.780000000000001</v>
      </c>
      <c r="C782" s="42">
        <v>185.39</v>
      </c>
      <c r="D782" s="40" t="s">
        <v>2001</v>
      </c>
      <c r="E782" s="7" t="s">
        <v>2001</v>
      </c>
      <c r="F782" s="7" t="s">
        <v>2002</v>
      </c>
      <c r="G782" s="8" t="s">
        <v>2003</v>
      </c>
      <c r="H782" s="7" t="s">
        <v>55</v>
      </c>
      <c r="I782" s="7">
        <f>IF(J782&lt;=100,1,IF(J782&lt;=500,10,IF(J782&lt;=1000,50,IF(J782&lt;1500,100,IF(J782&gt;=1500,100,erro)))))</f>
        <v>1</v>
      </c>
      <c r="J782" s="7">
        <v>20</v>
      </c>
      <c r="K782" s="61">
        <v>197.17</v>
      </c>
      <c r="L782" s="24">
        <f t="shared" si="74"/>
        <v>3943.3999999999996</v>
      </c>
    </row>
    <row r="783" spans="1:12" s="11" customFormat="1" ht="30" x14ac:dyDescent="0.25">
      <c r="A783" s="4" t="str">
        <f t="shared" si="72"/>
        <v>ok</v>
      </c>
      <c r="B783" s="38">
        <f t="shared" si="73"/>
        <v>-52.239999999999981</v>
      </c>
      <c r="C783" s="42">
        <v>206.72</v>
      </c>
      <c r="D783" s="40" t="s">
        <v>2004</v>
      </c>
      <c r="E783" s="7" t="s">
        <v>2004</v>
      </c>
      <c r="F783" s="7" t="s">
        <v>2005</v>
      </c>
      <c r="G783" s="8" t="s">
        <v>2006</v>
      </c>
      <c r="H783" s="7" t="s">
        <v>55</v>
      </c>
      <c r="I783" s="7">
        <f>IF(J783&lt;=100,1,IF(J783&lt;=500,10,IF(J783&lt;=1000,50,IF(J783&lt;1500,100,IF(J783&gt;=1500,100,erro)))))</f>
        <v>1</v>
      </c>
      <c r="J783" s="7">
        <v>10</v>
      </c>
      <c r="K783" s="61">
        <v>258.95999999999998</v>
      </c>
      <c r="L783" s="24">
        <f t="shared" si="74"/>
        <v>2589.6</v>
      </c>
    </row>
    <row r="784" spans="1:12" x14ac:dyDescent="0.25">
      <c r="A784" s="4" t="str">
        <f t="shared" si="72"/>
        <v>ok</v>
      </c>
      <c r="B784" s="38">
        <f t="shared" si="73"/>
        <v>-8.4899999999999949</v>
      </c>
      <c r="C784" s="42">
        <v>93.04</v>
      </c>
      <c r="D784" s="40" t="s">
        <v>2007</v>
      </c>
      <c r="E784" s="6" t="s">
        <v>2007</v>
      </c>
      <c r="F784" s="6" t="s">
        <v>2008</v>
      </c>
      <c r="G784" s="5" t="s">
        <v>2009</v>
      </c>
      <c r="H784" s="6" t="s">
        <v>55</v>
      </c>
      <c r="I784" s="7">
        <f>IF(J784&lt;=100,1,IF(J784&lt;=500,10,IF(J784&lt;=1000,50,IF(J784&lt;1500,100,IF(J784&gt;=1500,100,erro)))))</f>
        <v>1</v>
      </c>
      <c r="J784" s="6">
        <v>30</v>
      </c>
      <c r="K784" s="61">
        <v>101.53</v>
      </c>
      <c r="L784" s="24">
        <f t="shared" si="74"/>
        <v>3045.9</v>
      </c>
    </row>
    <row r="785" spans="1:12" s="11" customFormat="1" ht="30" x14ac:dyDescent="0.25">
      <c r="A785" s="4" t="str">
        <f t="shared" si="72"/>
        <v>ok</v>
      </c>
      <c r="B785" s="38">
        <f t="shared" si="73"/>
        <v>-23.260000000000019</v>
      </c>
      <c r="C785" s="42">
        <v>255.23</v>
      </c>
      <c r="D785" s="40" t="s">
        <v>2010</v>
      </c>
      <c r="E785" s="7" t="s">
        <v>2010</v>
      </c>
      <c r="F785" s="7" t="s">
        <v>2011</v>
      </c>
      <c r="G785" s="8" t="s">
        <v>2012</v>
      </c>
      <c r="H785" s="7" t="s">
        <v>55</v>
      </c>
      <c r="I785" s="7">
        <f>IF(J785&lt;=100,1,IF(J785&lt;=500,10,IF(J785&lt;=1000,50,IF(J785&lt;1500,100,IF(J785&gt;=1500,100,erro)))))</f>
        <v>1</v>
      </c>
      <c r="J785" s="7">
        <v>10</v>
      </c>
      <c r="K785" s="61">
        <v>278.49</v>
      </c>
      <c r="L785" s="24">
        <f t="shared" si="74"/>
        <v>2784.9</v>
      </c>
    </row>
    <row r="786" spans="1:12" s="11" customFormat="1" ht="30" x14ac:dyDescent="0.25">
      <c r="A786" s="4" t="str">
        <f t="shared" si="72"/>
        <v>ok</v>
      </c>
      <c r="B786" s="38">
        <f t="shared" si="73"/>
        <v>-18.389999999999986</v>
      </c>
      <c r="C786" s="42">
        <v>186.65</v>
      </c>
      <c r="D786" s="40" t="s">
        <v>2013</v>
      </c>
      <c r="E786" s="7" t="s">
        <v>2013</v>
      </c>
      <c r="F786" s="7" t="s">
        <v>2014</v>
      </c>
      <c r="G786" s="8" t="s">
        <v>2015</v>
      </c>
      <c r="H786" s="7" t="s">
        <v>55</v>
      </c>
      <c r="I786" s="7">
        <f>IF(J786&lt;=100,1,IF(J786&lt;=500,10,IF(J786&lt;=1000,50,IF(J786&lt;1500,100,IF(J786&gt;=1500,100,erro)))))</f>
        <v>1</v>
      </c>
      <c r="J786" s="7">
        <v>5</v>
      </c>
      <c r="K786" s="61">
        <v>205.04</v>
      </c>
      <c r="L786" s="24">
        <f t="shared" si="74"/>
        <v>1025.2</v>
      </c>
    </row>
    <row r="787" spans="1:12" ht="45" x14ac:dyDescent="0.25">
      <c r="A787" s="4" t="str">
        <f t="shared" si="72"/>
        <v>ok</v>
      </c>
      <c r="B787" s="38">
        <f t="shared" si="73"/>
        <v>9.3299999999999841</v>
      </c>
      <c r="C787" s="42">
        <v>254.14</v>
      </c>
      <c r="D787" s="40" t="s">
        <v>2016</v>
      </c>
      <c r="E787" s="6" t="s">
        <v>2016</v>
      </c>
      <c r="F787" s="6" t="s">
        <v>2017</v>
      </c>
      <c r="G787" s="5" t="s">
        <v>2018</v>
      </c>
      <c r="H787" s="6" t="s">
        <v>55</v>
      </c>
      <c r="I787" s="7">
        <f>IF(J787&lt;=100,1,IF(J787&lt;=500,10,IF(J787&lt;=1000,50,IF(J787&lt;1500,100,IF(J787&gt;=1500,100,erro)))))</f>
        <v>1</v>
      </c>
      <c r="J787" s="6">
        <v>50</v>
      </c>
      <c r="K787" s="61">
        <v>244.81</v>
      </c>
      <c r="L787" s="24">
        <f t="shared" si="74"/>
        <v>12240.5</v>
      </c>
    </row>
    <row r="788" spans="1:12" ht="45" x14ac:dyDescent="0.25">
      <c r="A788" s="4" t="str">
        <f t="shared" si="72"/>
        <v>ok</v>
      </c>
      <c r="B788" s="38">
        <f t="shared" si="73"/>
        <v>17.490000000000009</v>
      </c>
      <c r="C788" s="42">
        <v>338.52</v>
      </c>
      <c r="D788" s="40" t="s">
        <v>2019</v>
      </c>
      <c r="E788" s="6" t="s">
        <v>2019</v>
      </c>
      <c r="F788" s="6" t="s">
        <v>2020</v>
      </c>
      <c r="G788" s="5" t="s">
        <v>2021</v>
      </c>
      <c r="H788" s="6" t="s">
        <v>55</v>
      </c>
      <c r="I788" s="7">
        <f>IF(J788&lt;=100,1,IF(J788&lt;=500,10,IF(J788&lt;=1000,50,IF(J788&lt;1500,100,IF(J788&gt;=1500,100,erro)))))</f>
        <v>1</v>
      </c>
      <c r="J788" s="6">
        <v>100</v>
      </c>
      <c r="K788" s="61">
        <v>321.02999999999997</v>
      </c>
      <c r="L788" s="24">
        <f t="shared" si="74"/>
        <v>32102.999999999996</v>
      </c>
    </row>
    <row r="789" spans="1:12" ht="45" x14ac:dyDescent="0.25">
      <c r="A789" s="4" t="str">
        <f t="shared" si="72"/>
        <v>ok</v>
      </c>
      <c r="B789" s="38">
        <f t="shared" si="73"/>
        <v>6.7400000000000091</v>
      </c>
      <c r="C789" s="42">
        <v>228.62</v>
      </c>
      <c r="D789" s="40" t="s">
        <v>2022</v>
      </c>
      <c r="E789" s="6" t="s">
        <v>2022</v>
      </c>
      <c r="F789" s="6" t="s">
        <v>2023</v>
      </c>
      <c r="G789" s="5" t="s">
        <v>2024</v>
      </c>
      <c r="H789" s="6" t="s">
        <v>55</v>
      </c>
      <c r="I789" s="7">
        <f>IF(J789&lt;=100,1,IF(J789&lt;=500,10,IF(J789&lt;=1000,50,IF(J789&lt;1500,100,IF(J789&gt;=1500,100,erro)))))</f>
        <v>10</v>
      </c>
      <c r="J789" s="6">
        <v>200</v>
      </c>
      <c r="K789" s="61">
        <v>221.88</v>
      </c>
      <c r="L789" s="24">
        <f t="shared" si="74"/>
        <v>44376</v>
      </c>
    </row>
    <row r="790" spans="1:12" ht="45" x14ac:dyDescent="0.25">
      <c r="A790" s="4" t="str">
        <f t="shared" si="72"/>
        <v>ok</v>
      </c>
      <c r="B790" s="38">
        <f t="shared" si="73"/>
        <v>14.660000000000025</v>
      </c>
      <c r="C790" s="42">
        <v>308.41000000000003</v>
      </c>
      <c r="D790" s="40" t="s">
        <v>2025</v>
      </c>
      <c r="E790" s="6" t="s">
        <v>2025</v>
      </c>
      <c r="F790" s="6" t="s">
        <v>2026</v>
      </c>
      <c r="G790" s="5" t="s">
        <v>2027</v>
      </c>
      <c r="H790" s="6" t="s">
        <v>55</v>
      </c>
      <c r="I790" s="7">
        <f>IF(J790&lt;=100,1,IF(J790&lt;=500,10,IF(J790&lt;=1000,50,IF(J790&lt;1500,100,IF(J790&gt;=1500,100,erro)))))</f>
        <v>10</v>
      </c>
      <c r="J790" s="6">
        <v>200</v>
      </c>
      <c r="K790" s="61">
        <v>293.75</v>
      </c>
      <c r="L790" s="24">
        <f t="shared" si="74"/>
        <v>58750</v>
      </c>
    </row>
    <row r="791" spans="1:12" s="11" customFormat="1" ht="45" x14ac:dyDescent="0.25">
      <c r="A791" s="4" t="str">
        <f t="shared" si="72"/>
        <v>ok</v>
      </c>
      <c r="B791" s="38">
        <f t="shared" si="73"/>
        <v>14.82000000000005</v>
      </c>
      <c r="C791" s="42">
        <v>382.1</v>
      </c>
      <c r="D791" s="40" t="s">
        <v>2028</v>
      </c>
      <c r="E791" s="7" t="s">
        <v>2028</v>
      </c>
      <c r="F791" s="7" t="s">
        <v>2029</v>
      </c>
      <c r="G791" s="8" t="s">
        <v>2030</v>
      </c>
      <c r="H791" s="7" t="s">
        <v>55</v>
      </c>
      <c r="I791" s="7">
        <f>IF(J791&lt;=100,1,IF(J791&lt;=500,10,IF(J791&lt;=1000,50,IF(J791&lt;1500,100,IF(J791&gt;=1500,100,erro)))))</f>
        <v>1</v>
      </c>
      <c r="J791" s="7">
        <v>50</v>
      </c>
      <c r="K791" s="61">
        <v>367.28</v>
      </c>
      <c r="L791" s="24">
        <f t="shared" si="74"/>
        <v>18364</v>
      </c>
    </row>
    <row r="792" spans="1:12" ht="45" x14ac:dyDescent="0.25">
      <c r="A792" s="4" t="str">
        <f t="shared" si="72"/>
        <v>ok</v>
      </c>
      <c r="B792" s="38">
        <f t="shared" si="73"/>
        <v>10.980000000000018</v>
      </c>
      <c r="C792" s="42">
        <v>345.63</v>
      </c>
      <c r="D792" s="40" t="s">
        <v>2031</v>
      </c>
      <c r="E792" s="6" t="s">
        <v>2031</v>
      </c>
      <c r="F792" s="6" t="s">
        <v>2032</v>
      </c>
      <c r="G792" s="5" t="s">
        <v>2033</v>
      </c>
      <c r="H792" s="6" t="s">
        <v>55</v>
      </c>
      <c r="I792" s="7">
        <f>IF(J792&lt;=100,1,IF(J792&lt;=500,10,IF(J792&lt;=1000,50,IF(J792&lt;1500,100,IF(J792&gt;=1500,100,erro)))))</f>
        <v>1</v>
      </c>
      <c r="J792" s="6">
        <v>50</v>
      </c>
      <c r="K792" s="61">
        <v>334.65</v>
      </c>
      <c r="L792" s="24">
        <f t="shared" si="74"/>
        <v>16732.5</v>
      </c>
    </row>
    <row r="793" spans="1:12" ht="30" x14ac:dyDescent="0.25">
      <c r="A793" s="4" t="str">
        <f t="shared" si="72"/>
        <v>CORRIGIR</v>
      </c>
      <c r="B793" s="38">
        <f t="shared" si="73"/>
        <v>-78.36</v>
      </c>
      <c r="E793" s="7" t="s">
        <v>2445</v>
      </c>
      <c r="F793" s="37" t="s">
        <v>2460</v>
      </c>
      <c r="G793" s="35" t="s">
        <v>2304</v>
      </c>
      <c r="H793" s="37" t="s">
        <v>55</v>
      </c>
      <c r="I793" s="7">
        <f>IF(J793&lt;=100,1,IF(J793&lt;=500,10,IF(J793&lt;=1000,50,IF(J793&lt;1500,100,IF(J793&gt;=1500,100,erro)))))</f>
        <v>10</v>
      </c>
      <c r="J793" s="37">
        <v>150</v>
      </c>
      <c r="K793" s="57">
        <v>78.36</v>
      </c>
      <c r="L793" s="24">
        <f t="shared" si="74"/>
        <v>11754</v>
      </c>
    </row>
    <row r="794" spans="1:12" x14ac:dyDescent="0.25">
      <c r="A794" s="4" t="str">
        <f t="shared" si="72"/>
        <v>ok</v>
      </c>
      <c r="B794" s="38">
        <f t="shared" si="73"/>
        <v>0</v>
      </c>
      <c r="C794" s="42"/>
      <c r="D794" s="41" t="s">
        <v>2034</v>
      </c>
      <c r="E794" s="19" t="s">
        <v>2034</v>
      </c>
      <c r="F794" s="16"/>
      <c r="G794" s="20" t="s">
        <v>2035</v>
      </c>
      <c r="H794" s="16"/>
      <c r="I794" s="16"/>
      <c r="J794" s="16"/>
      <c r="K794" s="58"/>
      <c r="L794" s="23"/>
    </row>
    <row r="795" spans="1:12" x14ac:dyDescent="0.25">
      <c r="A795" s="4" t="str">
        <f t="shared" si="72"/>
        <v>ok</v>
      </c>
      <c r="B795" s="38">
        <f t="shared" si="73"/>
        <v>-6.18</v>
      </c>
      <c r="C795" s="42">
        <v>28.1</v>
      </c>
      <c r="D795" s="40" t="s">
        <v>2036</v>
      </c>
      <c r="E795" s="6" t="s">
        <v>2036</v>
      </c>
      <c r="F795" s="6" t="s">
        <v>2037</v>
      </c>
      <c r="G795" s="5" t="s">
        <v>2038</v>
      </c>
      <c r="H795" s="6" t="s">
        <v>55</v>
      </c>
      <c r="I795" s="7">
        <f>IF(J795&lt;=100,1,IF(J795&lt;=500,10,IF(J795&lt;=1000,50,IF(J795&lt;1500,100,IF(J795&gt;=1500,100,erro)))))</f>
        <v>50</v>
      </c>
      <c r="J795" s="6">
        <v>1000</v>
      </c>
      <c r="K795" s="61">
        <v>34.28</v>
      </c>
      <c r="L795" s="24">
        <f t="shared" ref="L795:L808" si="75">J795*K795</f>
        <v>34280</v>
      </c>
    </row>
    <row r="796" spans="1:12" x14ac:dyDescent="0.25">
      <c r="A796" s="4" t="str">
        <f t="shared" si="72"/>
        <v>ok</v>
      </c>
      <c r="B796" s="38">
        <f t="shared" si="73"/>
        <v>-6.7700000000000031</v>
      </c>
      <c r="C796" s="42">
        <v>32.36</v>
      </c>
      <c r="D796" s="40" t="s">
        <v>2039</v>
      </c>
      <c r="E796" s="6" t="s">
        <v>2039</v>
      </c>
      <c r="F796" s="6" t="s">
        <v>2040</v>
      </c>
      <c r="G796" s="5" t="s">
        <v>2041</v>
      </c>
      <c r="H796" s="6" t="s">
        <v>55</v>
      </c>
      <c r="I796" s="7">
        <f>IF(J796&lt;=100,1,IF(J796&lt;=500,10,IF(J796&lt;=1000,50,IF(J796&lt;1500,100,IF(J796&gt;=1500,100,erro)))))</f>
        <v>10</v>
      </c>
      <c r="J796" s="6">
        <v>200</v>
      </c>
      <c r="K796" s="61">
        <v>39.130000000000003</v>
      </c>
      <c r="L796" s="24">
        <f t="shared" si="75"/>
        <v>7826.0000000000009</v>
      </c>
    </row>
    <row r="797" spans="1:12" x14ac:dyDescent="0.25">
      <c r="A797" s="4" t="str">
        <f t="shared" si="72"/>
        <v>ok</v>
      </c>
      <c r="B797" s="38">
        <f t="shared" si="73"/>
        <v>-4.4800000000000004</v>
      </c>
      <c r="C797" s="42">
        <v>24.79</v>
      </c>
      <c r="D797" s="40" t="s">
        <v>2042</v>
      </c>
      <c r="E797" s="6" t="s">
        <v>2042</v>
      </c>
      <c r="F797" s="6" t="s">
        <v>2043</v>
      </c>
      <c r="G797" s="5" t="s">
        <v>2044</v>
      </c>
      <c r="H797" s="6" t="s">
        <v>55</v>
      </c>
      <c r="I797" s="7">
        <f>IF(J797&lt;=100,1,IF(J797&lt;=500,10,IF(J797&lt;=1000,50,IF(J797&lt;1500,100,IF(J797&gt;=1500,100,erro)))))</f>
        <v>10</v>
      </c>
      <c r="J797" s="6">
        <v>300</v>
      </c>
      <c r="K797" s="61">
        <v>29.27</v>
      </c>
      <c r="L797" s="24">
        <f t="shared" si="75"/>
        <v>8781</v>
      </c>
    </row>
    <row r="798" spans="1:12" x14ac:dyDescent="0.25">
      <c r="A798" s="4" t="str">
        <f t="shared" si="72"/>
        <v>ok</v>
      </c>
      <c r="B798" s="38">
        <f t="shared" si="73"/>
        <v>-7.8299999999999983</v>
      </c>
      <c r="C798" s="42">
        <v>40.24</v>
      </c>
      <c r="D798" s="40" t="s">
        <v>2045</v>
      </c>
      <c r="E798" s="6" t="s">
        <v>2045</v>
      </c>
      <c r="F798" s="6" t="s">
        <v>2046</v>
      </c>
      <c r="G798" s="5" t="s">
        <v>2047</v>
      </c>
      <c r="H798" s="6" t="s">
        <v>55</v>
      </c>
      <c r="I798" s="7">
        <f>IF(J798&lt;=100,1,IF(J798&lt;=500,10,IF(J798&lt;=1000,50,IF(J798&lt;1500,100,IF(J798&gt;=1500,100,erro)))))</f>
        <v>1</v>
      </c>
      <c r="J798" s="6">
        <v>100</v>
      </c>
      <c r="K798" s="61">
        <v>48.07</v>
      </c>
      <c r="L798" s="24">
        <f t="shared" si="75"/>
        <v>4807</v>
      </c>
    </row>
    <row r="799" spans="1:12" x14ac:dyDescent="0.25">
      <c r="A799" s="4" t="str">
        <f t="shared" si="72"/>
        <v>ok</v>
      </c>
      <c r="B799" s="38">
        <f t="shared" si="73"/>
        <v>-4.389999999999997</v>
      </c>
      <c r="C799" s="42">
        <v>28.48</v>
      </c>
      <c r="D799" s="40" t="s">
        <v>2048</v>
      </c>
      <c r="E799" s="6" t="s">
        <v>2048</v>
      </c>
      <c r="F799" s="6" t="s">
        <v>2049</v>
      </c>
      <c r="G799" s="5" t="s">
        <v>2050</v>
      </c>
      <c r="H799" s="6" t="s">
        <v>55</v>
      </c>
      <c r="I799" s="7">
        <f>IF(J799&lt;=100,1,IF(J799&lt;=500,10,IF(J799&lt;=1000,50,IF(J799&lt;1500,100,IF(J799&gt;=1500,100,erro)))))</f>
        <v>1</v>
      </c>
      <c r="J799" s="6">
        <v>50</v>
      </c>
      <c r="K799" s="61">
        <v>32.869999999999997</v>
      </c>
      <c r="L799" s="24">
        <f t="shared" si="75"/>
        <v>1643.4999999999998</v>
      </c>
    </row>
    <row r="800" spans="1:12" ht="30" x14ac:dyDescent="0.25">
      <c r="A800" s="4" t="str">
        <f t="shared" si="72"/>
        <v>ok</v>
      </c>
      <c r="B800" s="38">
        <f t="shared" si="73"/>
        <v>-9.5300000000000011</v>
      </c>
      <c r="C800" s="42">
        <v>43.55</v>
      </c>
      <c r="D800" s="40" t="s">
        <v>2051</v>
      </c>
      <c r="E800" s="6" t="s">
        <v>2051</v>
      </c>
      <c r="F800" s="6" t="s">
        <v>2052</v>
      </c>
      <c r="G800" s="5" t="s">
        <v>2053</v>
      </c>
      <c r="H800" s="6" t="s">
        <v>55</v>
      </c>
      <c r="I800" s="7">
        <f>IF(J800&lt;=100,1,IF(J800&lt;=500,10,IF(J800&lt;=1000,50,IF(J800&lt;1500,100,IF(J800&gt;=1500,100,erro)))))</f>
        <v>1</v>
      </c>
      <c r="J800" s="6">
        <v>100</v>
      </c>
      <c r="K800" s="61">
        <v>53.08</v>
      </c>
      <c r="L800" s="24">
        <f t="shared" si="75"/>
        <v>5308</v>
      </c>
    </row>
    <row r="801" spans="1:13" ht="30" x14ac:dyDescent="0.25">
      <c r="A801" s="4" t="str">
        <f t="shared" si="72"/>
        <v>ok</v>
      </c>
      <c r="B801" s="38">
        <f t="shared" si="73"/>
        <v>-12.910000000000004</v>
      </c>
      <c r="C801" s="42">
        <v>58.98</v>
      </c>
      <c r="D801" s="40" t="s">
        <v>2054</v>
      </c>
      <c r="E801" s="7" t="s">
        <v>2054</v>
      </c>
      <c r="F801" s="7" t="s">
        <v>2055</v>
      </c>
      <c r="G801" s="8" t="s">
        <v>2056</v>
      </c>
      <c r="H801" s="7" t="s">
        <v>55</v>
      </c>
      <c r="I801" s="7">
        <f>IF(J801&lt;=100,1,IF(J801&lt;=500,10,IF(J801&lt;=1000,50,IF(J801&lt;1500,100,IF(J801&gt;=1500,100,erro)))))</f>
        <v>1</v>
      </c>
      <c r="J801" s="7">
        <v>30</v>
      </c>
      <c r="K801" s="61">
        <v>71.89</v>
      </c>
      <c r="L801" s="24">
        <f t="shared" si="75"/>
        <v>2156.6999999999998</v>
      </c>
    </row>
    <row r="802" spans="1:13" x14ac:dyDescent="0.25">
      <c r="A802" s="4" t="str">
        <f t="shared" si="72"/>
        <v>ok</v>
      </c>
      <c r="B802" s="38">
        <f t="shared" si="73"/>
        <v>-4.3699999999999974</v>
      </c>
      <c r="C802" s="42">
        <v>25.37</v>
      </c>
      <c r="D802" s="40" t="s">
        <v>2057</v>
      </c>
      <c r="E802" s="7" t="s">
        <v>2057</v>
      </c>
      <c r="F802" s="7" t="s">
        <v>2058</v>
      </c>
      <c r="G802" s="8" t="s">
        <v>2059</v>
      </c>
      <c r="H802" s="7" t="s">
        <v>55</v>
      </c>
      <c r="I802" s="7">
        <f>IF(J802&lt;=100,1,IF(J802&lt;=500,10,IF(J802&lt;=1000,50,IF(J802&lt;1500,100,IF(J802&gt;=1500,100,erro)))))</f>
        <v>1</v>
      </c>
      <c r="J802" s="7">
        <v>10</v>
      </c>
      <c r="K802" s="61">
        <v>29.74</v>
      </c>
      <c r="L802" s="24">
        <f t="shared" si="75"/>
        <v>297.39999999999998</v>
      </c>
    </row>
    <row r="803" spans="1:13" x14ac:dyDescent="0.25">
      <c r="A803" s="4" t="str">
        <f t="shared" si="72"/>
        <v>ok</v>
      </c>
      <c r="B803" s="38">
        <f t="shared" si="73"/>
        <v>-3.2899999999999991</v>
      </c>
      <c r="C803" s="42">
        <v>32.5</v>
      </c>
      <c r="D803" s="40" t="s">
        <v>2060</v>
      </c>
      <c r="E803" s="7" t="s">
        <v>2060</v>
      </c>
      <c r="F803" s="7" t="s">
        <v>2061</v>
      </c>
      <c r="G803" s="8" t="s">
        <v>2062</v>
      </c>
      <c r="H803" s="7" t="s">
        <v>55</v>
      </c>
      <c r="I803" s="7">
        <f>IF(J803&lt;=100,1,IF(J803&lt;=500,10,IF(J803&lt;=1000,50,IF(J803&lt;1500,100,IF(J803&gt;=1500,100,erro)))))</f>
        <v>1</v>
      </c>
      <c r="J803" s="7">
        <v>100</v>
      </c>
      <c r="K803" s="61">
        <v>35.79</v>
      </c>
      <c r="L803" s="24">
        <f t="shared" si="75"/>
        <v>3579</v>
      </c>
    </row>
    <row r="804" spans="1:13" x14ac:dyDescent="0.25">
      <c r="A804" s="4" t="str">
        <f t="shared" si="72"/>
        <v>ok</v>
      </c>
      <c r="B804" s="38">
        <f t="shared" si="73"/>
        <v>-16.22</v>
      </c>
      <c r="C804" s="42">
        <v>96.62</v>
      </c>
      <c r="D804" s="40" t="s">
        <v>2063</v>
      </c>
      <c r="E804" s="7" t="s">
        <v>2063</v>
      </c>
      <c r="F804" s="7" t="s">
        <v>2064</v>
      </c>
      <c r="G804" s="8" t="s">
        <v>2065</v>
      </c>
      <c r="H804" s="7" t="s">
        <v>55</v>
      </c>
      <c r="I804" s="7">
        <f>IF(J804&lt;=100,1,IF(J804&lt;=500,10,IF(J804&lt;=1000,50,IF(J804&lt;1500,100,IF(J804&gt;=1500,100,erro)))))</f>
        <v>1</v>
      </c>
      <c r="J804" s="7">
        <v>10</v>
      </c>
      <c r="K804" s="61">
        <v>112.84</v>
      </c>
      <c r="L804" s="24">
        <f t="shared" si="75"/>
        <v>1128.4000000000001</v>
      </c>
    </row>
    <row r="805" spans="1:13" x14ac:dyDescent="0.25">
      <c r="A805" s="4" t="str">
        <f t="shared" si="72"/>
        <v>ok</v>
      </c>
      <c r="B805" s="38">
        <f t="shared" si="73"/>
        <v>-11.209999999999994</v>
      </c>
      <c r="C805" s="42">
        <v>55.67</v>
      </c>
      <c r="D805" s="40" t="s">
        <v>2066</v>
      </c>
      <c r="E805" s="7" t="s">
        <v>2066</v>
      </c>
      <c r="F805" s="7" t="s">
        <v>2067</v>
      </c>
      <c r="G805" s="8" t="s">
        <v>2068</v>
      </c>
      <c r="H805" s="7" t="s">
        <v>55</v>
      </c>
      <c r="I805" s="7">
        <f>IF(J805&lt;=100,1,IF(J805&lt;=500,10,IF(J805&lt;=1000,50,IF(J805&lt;1500,100,IF(J805&gt;=1500,100,erro)))))</f>
        <v>1</v>
      </c>
      <c r="J805" s="7">
        <v>10</v>
      </c>
      <c r="K805" s="61">
        <v>66.88</v>
      </c>
      <c r="L805" s="24">
        <f t="shared" si="75"/>
        <v>668.8</v>
      </c>
    </row>
    <row r="806" spans="1:13" x14ac:dyDescent="0.25">
      <c r="A806" s="4" t="str">
        <f t="shared" si="72"/>
        <v>ok</v>
      </c>
      <c r="B806" s="38">
        <f t="shared" si="73"/>
        <v>-1.0299999999999994</v>
      </c>
      <c r="C806" s="42">
        <v>7.58</v>
      </c>
      <c r="D806" s="40" t="s">
        <v>2069</v>
      </c>
      <c r="E806" s="7" t="s">
        <v>2069</v>
      </c>
      <c r="F806" s="7" t="s">
        <v>2070</v>
      </c>
      <c r="G806" s="8" t="s">
        <v>2071</v>
      </c>
      <c r="H806" s="7" t="s">
        <v>55</v>
      </c>
      <c r="I806" s="7">
        <f>IF(J806&lt;=100,1,IF(J806&lt;=500,10,IF(J806&lt;=1000,50,IF(J806&lt;1500,100,IF(J806&gt;=1500,100,erro)))))</f>
        <v>1</v>
      </c>
      <c r="J806" s="7">
        <v>100</v>
      </c>
      <c r="K806" s="61">
        <v>8.61</v>
      </c>
      <c r="L806" s="24">
        <f t="shared" si="75"/>
        <v>861</v>
      </c>
    </row>
    <row r="807" spans="1:13" x14ac:dyDescent="0.25">
      <c r="A807" s="4" t="str">
        <f t="shared" si="72"/>
        <v>ok</v>
      </c>
      <c r="B807" s="38">
        <f t="shared" si="73"/>
        <v>0.75999999999999979</v>
      </c>
      <c r="C807" s="42">
        <v>15.87</v>
      </c>
      <c r="D807" s="40" t="s">
        <v>2072</v>
      </c>
      <c r="E807" s="7" t="s">
        <v>2072</v>
      </c>
      <c r="F807" s="7" t="s">
        <v>2073</v>
      </c>
      <c r="G807" s="8" t="s">
        <v>2074</v>
      </c>
      <c r="H807" s="7" t="s">
        <v>55</v>
      </c>
      <c r="I807" s="7">
        <f>IF(J807&lt;=100,1,IF(J807&lt;=500,10,IF(J807&lt;=1000,50,IF(J807&lt;1500,100,IF(J807&gt;=1500,100,erro)))))</f>
        <v>1</v>
      </c>
      <c r="J807" s="7">
        <v>100</v>
      </c>
      <c r="K807" s="61">
        <v>15.11</v>
      </c>
      <c r="L807" s="24">
        <f t="shared" si="75"/>
        <v>1511</v>
      </c>
    </row>
    <row r="808" spans="1:13" x14ac:dyDescent="0.25">
      <c r="A808" s="4" t="str">
        <f t="shared" si="72"/>
        <v>ok</v>
      </c>
      <c r="B808" s="38">
        <f t="shared" si="73"/>
        <v>-3.59</v>
      </c>
      <c r="C808" s="42">
        <v>20.13</v>
      </c>
      <c r="D808" s="40" t="s">
        <v>2075</v>
      </c>
      <c r="E808" s="7" t="s">
        <v>2075</v>
      </c>
      <c r="F808" s="7" t="s">
        <v>2076</v>
      </c>
      <c r="G808" s="8" t="s">
        <v>2077</v>
      </c>
      <c r="H808" s="7" t="s">
        <v>55</v>
      </c>
      <c r="I808" s="7">
        <f>IF(J808&lt;=100,1,IF(J808&lt;=500,10,IF(J808&lt;=1000,50,IF(J808&lt;1500,100,IF(J808&gt;=1500,100,erro)))))</f>
        <v>1</v>
      </c>
      <c r="J808" s="7">
        <v>30</v>
      </c>
      <c r="K808" s="61">
        <v>23.72</v>
      </c>
      <c r="L808" s="24">
        <f t="shared" si="75"/>
        <v>711.59999999999991</v>
      </c>
    </row>
    <row r="809" spans="1:13" x14ac:dyDescent="0.25">
      <c r="A809" s="4" t="str">
        <f t="shared" si="72"/>
        <v>ok</v>
      </c>
      <c r="B809" s="38">
        <f t="shared" si="73"/>
        <v>0</v>
      </c>
      <c r="C809" s="42"/>
      <c r="D809" s="41" t="s">
        <v>2078</v>
      </c>
      <c r="E809" s="19" t="s">
        <v>2078</v>
      </c>
      <c r="F809" s="16"/>
      <c r="G809" s="20" t="s">
        <v>2079</v>
      </c>
      <c r="H809" s="16"/>
      <c r="I809" s="16"/>
      <c r="J809" s="16"/>
      <c r="K809" s="63"/>
      <c r="L809" s="23"/>
    </row>
    <row r="810" spans="1:13" x14ac:dyDescent="0.25">
      <c r="A810" s="4" t="str">
        <f t="shared" si="72"/>
        <v>ok</v>
      </c>
      <c r="B810" s="38">
        <f t="shared" si="73"/>
        <v>-360.25</v>
      </c>
      <c r="C810" s="43">
        <v>3438.17</v>
      </c>
      <c r="D810" s="40" t="s">
        <v>2080</v>
      </c>
      <c r="E810" s="7" t="s">
        <v>2080</v>
      </c>
      <c r="F810" s="7" t="s">
        <v>2081</v>
      </c>
      <c r="G810" s="8" t="s">
        <v>2082</v>
      </c>
      <c r="H810" s="7" t="s">
        <v>55</v>
      </c>
      <c r="I810" s="7">
        <f>IF(J810&lt;=100,1,IF(J810&lt;=500,10,IF(J810&lt;=1000,50,IF(J810&lt;1500,100,IF(J810&gt;=1500,100,erro)))))</f>
        <v>1</v>
      </c>
      <c r="J810" s="7">
        <v>2</v>
      </c>
      <c r="K810" s="61">
        <v>3798.42</v>
      </c>
      <c r="L810" s="24">
        <f>J810*K810</f>
        <v>7596.84</v>
      </c>
      <c r="M810" s="11"/>
    </row>
    <row r="811" spans="1:13" x14ac:dyDescent="0.25">
      <c r="A811" s="4" t="str">
        <f t="shared" si="72"/>
        <v>ok</v>
      </c>
      <c r="B811" s="38">
        <f t="shared" si="73"/>
        <v>-321.6099999999999</v>
      </c>
      <c r="C811" s="43">
        <v>1490.22</v>
      </c>
      <c r="D811" s="40" t="s">
        <v>2083</v>
      </c>
      <c r="E811" s="7" t="s">
        <v>2083</v>
      </c>
      <c r="F811" s="7" t="s">
        <v>2084</v>
      </c>
      <c r="G811" s="8" t="s">
        <v>2085</v>
      </c>
      <c r="H811" s="7" t="s">
        <v>55</v>
      </c>
      <c r="I811" s="7">
        <f>IF(J811&lt;=100,1,IF(J811&lt;=500,10,IF(J811&lt;=1000,50,IF(J811&lt;1500,100,IF(J811&gt;=1500,100,erro)))))</f>
        <v>1</v>
      </c>
      <c r="J811" s="7">
        <v>3</v>
      </c>
      <c r="K811" s="61">
        <v>1811.83</v>
      </c>
      <c r="L811" s="24">
        <f>J811*K811</f>
        <v>5435.49</v>
      </c>
      <c r="M811" s="11"/>
    </row>
    <row r="812" spans="1:13" x14ac:dyDescent="0.25">
      <c r="A812" s="4" t="str">
        <f t="shared" si="72"/>
        <v>ok</v>
      </c>
      <c r="B812" s="38">
        <f t="shared" si="73"/>
        <v>-295.53999999999996</v>
      </c>
      <c r="C812" s="43">
        <v>1460.9</v>
      </c>
      <c r="D812" s="40" t="s">
        <v>2086</v>
      </c>
      <c r="E812" s="7" t="s">
        <v>2086</v>
      </c>
      <c r="F812" s="7" t="s">
        <v>2087</v>
      </c>
      <c r="G812" s="8" t="s">
        <v>2088</v>
      </c>
      <c r="H812" s="7" t="s">
        <v>55</v>
      </c>
      <c r="I812" s="7">
        <f>IF(J812&lt;=100,1,IF(J812&lt;=500,10,IF(J812&lt;=1000,50,IF(J812&lt;1500,100,IF(J812&gt;=1500,100,erro)))))</f>
        <v>1</v>
      </c>
      <c r="J812" s="7">
        <v>5</v>
      </c>
      <c r="K812" s="61">
        <v>1756.44</v>
      </c>
      <c r="L812" s="24">
        <f>J812*K812</f>
        <v>8782.2000000000007</v>
      </c>
      <c r="M812" s="11"/>
    </row>
    <row r="813" spans="1:13" x14ac:dyDescent="0.25">
      <c r="A813" s="4" t="str">
        <f t="shared" si="72"/>
        <v>ok</v>
      </c>
      <c r="B813" s="38">
        <f t="shared" si="73"/>
        <v>0</v>
      </c>
      <c r="C813" s="42"/>
      <c r="D813" s="41" t="s">
        <v>2089</v>
      </c>
      <c r="E813" s="19" t="s">
        <v>2089</v>
      </c>
      <c r="F813" s="16"/>
      <c r="G813" s="20" t="s">
        <v>1948</v>
      </c>
      <c r="H813" s="16"/>
      <c r="I813" s="16"/>
      <c r="J813" s="16"/>
      <c r="K813" s="63"/>
      <c r="L813" s="23"/>
    </row>
    <row r="814" spans="1:13" x14ac:dyDescent="0.25">
      <c r="A814" s="4" t="str">
        <f t="shared" si="72"/>
        <v>ok</v>
      </c>
      <c r="B814" s="38">
        <f t="shared" si="73"/>
        <v>-12.04000000000002</v>
      </c>
      <c r="C814" s="42">
        <v>180.45</v>
      </c>
      <c r="D814" s="40" t="s">
        <v>2090</v>
      </c>
      <c r="E814" s="7" t="s">
        <v>2090</v>
      </c>
      <c r="F814" s="7" t="s">
        <v>2091</v>
      </c>
      <c r="G814" s="8" t="s">
        <v>2092</v>
      </c>
      <c r="H814" s="7" t="s">
        <v>55</v>
      </c>
      <c r="I814" s="7">
        <f>IF(J814&lt;=100,1,IF(J814&lt;=500,10,IF(J814&lt;=1000,50,IF(J814&lt;1500,100,IF(J814&gt;=1500,100,erro)))))</f>
        <v>1</v>
      </c>
      <c r="J814" s="7">
        <v>10</v>
      </c>
      <c r="K814" s="61">
        <v>192.49</v>
      </c>
      <c r="L814" s="24">
        <f>J814*K814</f>
        <v>1924.9</v>
      </c>
      <c r="M814" s="11"/>
    </row>
    <row r="815" spans="1:13" x14ac:dyDescent="0.25">
      <c r="A815" s="4" t="str">
        <f t="shared" si="72"/>
        <v>ok</v>
      </c>
      <c r="B815" s="38">
        <f t="shared" si="73"/>
        <v>-5.9000000000000057</v>
      </c>
      <c r="C815" s="42">
        <v>80.11</v>
      </c>
      <c r="D815" s="40" t="s">
        <v>2093</v>
      </c>
      <c r="E815" s="7" t="s">
        <v>2093</v>
      </c>
      <c r="F815" s="7" t="s">
        <v>2094</v>
      </c>
      <c r="G815" s="8" t="s">
        <v>2095</v>
      </c>
      <c r="H815" s="7" t="s">
        <v>55</v>
      </c>
      <c r="I815" s="7">
        <f>IF(J815&lt;=100,1,IF(J815&lt;=500,10,IF(J815&lt;=1000,50,IF(J815&lt;1500,100,IF(J815&gt;=1500,100,erro)))))</f>
        <v>1</v>
      </c>
      <c r="J815" s="7">
        <v>100</v>
      </c>
      <c r="K815" s="61">
        <v>86.01</v>
      </c>
      <c r="L815" s="24">
        <f>J815*K815</f>
        <v>8601</v>
      </c>
      <c r="M815" s="11"/>
    </row>
    <row r="816" spans="1:13" x14ac:dyDescent="0.25">
      <c r="A816" s="4" t="str">
        <f t="shared" si="72"/>
        <v>CORRIGIR</v>
      </c>
      <c r="B816" s="38">
        <f t="shared" si="73"/>
        <v>0</v>
      </c>
      <c r="E816" s="68" t="s">
        <v>2331</v>
      </c>
      <c r="F816" s="69"/>
      <c r="G816" s="69"/>
      <c r="H816" s="69"/>
      <c r="I816" s="69"/>
      <c r="J816" s="69"/>
      <c r="K816" s="70"/>
      <c r="L816" s="25">
        <f>SUM(L778:L815)</f>
        <v>324523.63000000006</v>
      </c>
    </row>
    <row r="817" spans="1:13" x14ac:dyDescent="0.25">
      <c r="A817" s="4" t="str">
        <f t="shared" si="72"/>
        <v>ok</v>
      </c>
      <c r="B817" s="38">
        <f t="shared" si="73"/>
        <v>0</v>
      </c>
      <c r="C817" s="42"/>
      <c r="D817" s="41" t="s">
        <v>2096</v>
      </c>
      <c r="E817" s="17" t="s">
        <v>2096</v>
      </c>
      <c r="F817" s="29"/>
      <c r="G817" s="18" t="s">
        <v>2097</v>
      </c>
      <c r="H817" s="14"/>
      <c r="I817" s="14"/>
      <c r="J817" s="14"/>
      <c r="K817" s="53"/>
      <c r="L817" s="22"/>
    </row>
    <row r="818" spans="1:13" x14ac:dyDescent="0.25">
      <c r="A818" s="4" t="str">
        <f t="shared" si="72"/>
        <v>ok</v>
      </c>
      <c r="B818" s="38">
        <f t="shared" si="73"/>
        <v>0</v>
      </c>
      <c r="C818" s="42"/>
      <c r="D818" s="41" t="s">
        <v>2098</v>
      </c>
      <c r="E818" s="19" t="s">
        <v>2098</v>
      </c>
      <c r="F818" s="16"/>
      <c r="G818" s="20" t="s">
        <v>2099</v>
      </c>
      <c r="H818" s="16"/>
      <c r="I818" s="16"/>
      <c r="J818" s="16"/>
      <c r="K818" s="54"/>
      <c r="L818" s="23"/>
    </row>
    <row r="819" spans="1:13" ht="30" x14ac:dyDescent="0.25">
      <c r="A819" s="4" t="str">
        <f t="shared" si="72"/>
        <v>ok</v>
      </c>
      <c r="B819" s="38">
        <f t="shared" si="73"/>
        <v>-0.29000000000000092</v>
      </c>
      <c r="C819" s="42">
        <v>11.86</v>
      </c>
      <c r="D819" s="40" t="s">
        <v>2100</v>
      </c>
      <c r="E819" s="7" t="s">
        <v>2100</v>
      </c>
      <c r="F819" s="7" t="s">
        <v>2101</v>
      </c>
      <c r="G819" s="8" t="s">
        <v>2102</v>
      </c>
      <c r="H819" s="7" t="s">
        <v>13</v>
      </c>
      <c r="I819" s="7">
        <f>IF(J819&lt;=100,1,IF(J819&lt;=500,10,IF(J819&lt;=1000,50,IF(J819&lt;1500,100,IF(J819&gt;=1500,100,erro)))))</f>
        <v>100</v>
      </c>
      <c r="J819" s="7">
        <v>4200</v>
      </c>
      <c r="K819" s="61">
        <v>12.15</v>
      </c>
      <c r="L819" s="24">
        <f t="shared" ref="L819:L824" si="76">J819*K819</f>
        <v>51030</v>
      </c>
      <c r="M819" s="11"/>
    </row>
    <row r="820" spans="1:13" ht="30" x14ac:dyDescent="0.25">
      <c r="A820" s="4" t="str">
        <f t="shared" si="72"/>
        <v>ok</v>
      </c>
      <c r="B820" s="38">
        <f t="shared" si="73"/>
        <v>-0.25</v>
      </c>
      <c r="C820" s="42">
        <v>15.17</v>
      </c>
      <c r="D820" s="40" t="s">
        <v>2103</v>
      </c>
      <c r="E820" s="6" t="s">
        <v>2103</v>
      </c>
      <c r="F820" s="6" t="s">
        <v>2104</v>
      </c>
      <c r="G820" s="5" t="s">
        <v>2105</v>
      </c>
      <c r="H820" s="6" t="s">
        <v>13</v>
      </c>
      <c r="I820" s="7">
        <f>IF(J820&lt;=100,1,IF(J820&lt;=500,10,IF(J820&lt;=1000,50,IF(J820&lt;1500,100,IF(J820&gt;=1500,100,erro)))))</f>
        <v>100</v>
      </c>
      <c r="J820" s="7">
        <v>3500</v>
      </c>
      <c r="K820" s="61">
        <v>15.42</v>
      </c>
      <c r="L820" s="24">
        <f t="shared" si="76"/>
        <v>53970</v>
      </c>
      <c r="M820" s="11"/>
    </row>
    <row r="821" spans="1:13" ht="30" x14ac:dyDescent="0.25">
      <c r="A821" s="4" t="str">
        <f t="shared" si="72"/>
        <v>ok</v>
      </c>
      <c r="B821" s="38">
        <f t="shared" si="73"/>
        <v>-0.59999999999999787</v>
      </c>
      <c r="C821" s="42">
        <v>21.78</v>
      </c>
      <c r="D821" s="40" t="s">
        <v>2106</v>
      </c>
      <c r="E821" s="6" t="s">
        <v>2106</v>
      </c>
      <c r="F821" s="6" t="s">
        <v>2107</v>
      </c>
      <c r="G821" s="5" t="s">
        <v>2108</v>
      </c>
      <c r="H821" s="6" t="s">
        <v>13</v>
      </c>
      <c r="I821" s="7">
        <f>IF(J821&lt;=100,1,IF(J821&lt;=500,10,IF(J821&lt;=1000,50,IF(J821&lt;1500,100,IF(J821&gt;=1500,100,erro)))))</f>
        <v>100</v>
      </c>
      <c r="J821" s="6">
        <v>5000</v>
      </c>
      <c r="K821" s="61">
        <v>22.38</v>
      </c>
      <c r="L821" s="24">
        <f t="shared" si="76"/>
        <v>111900</v>
      </c>
      <c r="M821" s="11"/>
    </row>
    <row r="822" spans="1:13" ht="30" x14ac:dyDescent="0.25">
      <c r="A822" s="4" t="str">
        <f t="shared" si="72"/>
        <v>ok</v>
      </c>
      <c r="B822" s="38">
        <f t="shared" si="73"/>
        <v>-1.4899999999999984</v>
      </c>
      <c r="C822" s="42">
        <v>24.98</v>
      </c>
      <c r="D822" s="40" t="s">
        <v>2109</v>
      </c>
      <c r="E822" s="6" t="s">
        <v>2109</v>
      </c>
      <c r="F822" s="6" t="s">
        <v>2110</v>
      </c>
      <c r="G822" s="5" t="s">
        <v>2111</v>
      </c>
      <c r="H822" s="6" t="s">
        <v>13</v>
      </c>
      <c r="I822" s="7">
        <f>IF(J822&lt;=100,1,IF(J822&lt;=500,10,IF(J822&lt;=1000,50,IF(J822&lt;1500,100,IF(J822&gt;=1500,100,erro)))))</f>
        <v>100</v>
      </c>
      <c r="J822" s="7">
        <v>5000</v>
      </c>
      <c r="K822" s="61">
        <v>26.47</v>
      </c>
      <c r="L822" s="24">
        <f t="shared" si="76"/>
        <v>132350</v>
      </c>
      <c r="M822" s="11"/>
    </row>
    <row r="823" spans="1:13" ht="30" x14ac:dyDescent="0.25">
      <c r="A823" s="4" t="str">
        <f t="shared" ref="A823:A887" si="77">IF(D823=E823,"ok","CORRIGIR")</f>
        <v>ok</v>
      </c>
      <c r="B823" s="38">
        <f t="shared" ref="B823:B887" si="78">C823-K823</f>
        <v>-0.92999999999999972</v>
      </c>
      <c r="C823" s="42">
        <v>22.28</v>
      </c>
      <c r="D823" s="40" t="s">
        <v>2112</v>
      </c>
      <c r="E823" s="6" t="s">
        <v>2112</v>
      </c>
      <c r="F823" s="6" t="s">
        <v>2113</v>
      </c>
      <c r="G823" s="5" t="s">
        <v>2114</v>
      </c>
      <c r="H823" s="6" t="s">
        <v>13</v>
      </c>
      <c r="I823" s="7">
        <f>IF(J823&lt;=100,1,IF(J823&lt;=500,10,IF(J823&lt;=1000,50,IF(J823&lt;1500,100,IF(J823&gt;=1500,100,erro)))))</f>
        <v>100</v>
      </c>
      <c r="J823" s="6">
        <v>15000</v>
      </c>
      <c r="K823" s="61">
        <v>23.21</v>
      </c>
      <c r="L823" s="24">
        <f t="shared" si="76"/>
        <v>348150</v>
      </c>
      <c r="M823" s="11"/>
    </row>
    <row r="824" spans="1:13" ht="30" x14ac:dyDescent="0.25">
      <c r="A824" s="4" t="str">
        <f t="shared" si="77"/>
        <v>ok</v>
      </c>
      <c r="B824" s="38">
        <f t="shared" si="78"/>
        <v>-6.07</v>
      </c>
      <c r="C824" s="42">
        <v>19.78</v>
      </c>
      <c r="D824" s="40" t="s">
        <v>2115</v>
      </c>
      <c r="E824" s="7" t="s">
        <v>2115</v>
      </c>
      <c r="F824" s="7" t="s">
        <v>2116</v>
      </c>
      <c r="G824" s="8" t="s">
        <v>2117</v>
      </c>
      <c r="H824" s="7" t="s">
        <v>55</v>
      </c>
      <c r="I824" s="7">
        <f>IF(J824&lt;=100,1,IF(J824&lt;=500,10,IF(J824&lt;=1000,50,IF(J824&lt;1500,100,IF(J824&gt;=1500,100,erro)))))</f>
        <v>10</v>
      </c>
      <c r="J824" s="7">
        <v>250</v>
      </c>
      <c r="K824" s="61">
        <v>25.85</v>
      </c>
      <c r="L824" s="24">
        <f t="shared" si="76"/>
        <v>6462.5</v>
      </c>
    </row>
    <row r="825" spans="1:13" ht="30" x14ac:dyDescent="0.25">
      <c r="A825" s="4" t="str">
        <f t="shared" si="77"/>
        <v>CORRIGIR</v>
      </c>
      <c r="B825" s="38">
        <f t="shared" si="78"/>
        <v>-25.72</v>
      </c>
      <c r="C825" s="42"/>
      <c r="D825" s="40"/>
      <c r="E825" s="7" t="s">
        <v>2446</v>
      </c>
      <c r="F825" s="37" t="s">
        <v>2459</v>
      </c>
      <c r="G825" s="35" t="s">
        <v>2372</v>
      </c>
      <c r="H825" s="37" t="s">
        <v>13</v>
      </c>
      <c r="I825" s="7">
        <f>IF(J825&lt;=100,1,IF(J825&lt;=500,10,IF(J825&lt;=1000,50,IF(J825&lt;1500,100,IF(J825&gt;=1500,100,erro)))))</f>
        <v>100</v>
      </c>
      <c r="J825" s="37">
        <v>4500</v>
      </c>
      <c r="K825" s="57">
        <v>25.72</v>
      </c>
      <c r="L825" s="24">
        <f>K825*J825</f>
        <v>115740</v>
      </c>
    </row>
    <row r="826" spans="1:13" x14ac:dyDescent="0.25">
      <c r="A826" s="4" t="str">
        <f t="shared" si="77"/>
        <v>ok</v>
      </c>
      <c r="B826" s="38">
        <f t="shared" si="78"/>
        <v>0</v>
      </c>
      <c r="C826" s="42"/>
      <c r="D826" s="41" t="s">
        <v>2118</v>
      </c>
      <c r="E826" s="19" t="s">
        <v>2118</v>
      </c>
      <c r="F826" s="16"/>
      <c r="G826" s="20" t="s">
        <v>2119</v>
      </c>
      <c r="H826" s="16"/>
      <c r="I826" s="16"/>
      <c r="J826" s="16"/>
      <c r="K826" s="58"/>
      <c r="L826" s="23"/>
    </row>
    <row r="827" spans="1:13" ht="30" x14ac:dyDescent="0.25">
      <c r="A827" s="4" t="str">
        <f t="shared" si="77"/>
        <v>ok</v>
      </c>
      <c r="B827" s="38">
        <f t="shared" si="78"/>
        <v>-0.87000000000000099</v>
      </c>
      <c r="C827" s="42">
        <v>18.86</v>
      </c>
      <c r="D827" s="40" t="s">
        <v>2120</v>
      </c>
      <c r="E827" s="6" t="s">
        <v>2120</v>
      </c>
      <c r="F827" s="6" t="s">
        <v>2121</v>
      </c>
      <c r="G827" s="5" t="s">
        <v>2122</v>
      </c>
      <c r="H827" s="6" t="s">
        <v>13</v>
      </c>
      <c r="I827" s="7">
        <f>IF(J827&lt;=100,1,IF(J827&lt;=500,10,IF(J827&lt;=1000,50,IF(J827&lt;1500,100,IF(J827&gt;=1500,100,erro)))))</f>
        <v>10</v>
      </c>
      <c r="J827" s="6">
        <v>500</v>
      </c>
      <c r="K827" s="61">
        <v>19.73</v>
      </c>
      <c r="L827" s="24">
        <f>J827*K827</f>
        <v>9865</v>
      </c>
    </row>
    <row r="828" spans="1:13" ht="30" x14ac:dyDescent="0.25">
      <c r="A828" s="4" t="str">
        <f t="shared" si="77"/>
        <v>ok</v>
      </c>
      <c r="B828" s="38">
        <f t="shared" si="78"/>
        <v>-1.9499999999999993</v>
      </c>
      <c r="C828" s="42">
        <v>22.16</v>
      </c>
      <c r="D828" s="40" t="s">
        <v>2123</v>
      </c>
      <c r="E828" s="6" t="s">
        <v>2123</v>
      </c>
      <c r="F828" s="6" t="s">
        <v>2124</v>
      </c>
      <c r="G828" s="5" t="s">
        <v>2125</v>
      </c>
      <c r="H828" s="6" t="s">
        <v>13</v>
      </c>
      <c r="I828" s="7">
        <f>IF(J828&lt;=100,1,IF(J828&lt;=500,10,IF(J828&lt;=1000,50,IF(J828&lt;1500,100,IF(J828&gt;=1500,100,erro)))))</f>
        <v>100</v>
      </c>
      <c r="J828" s="7">
        <v>1300</v>
      </c>
      <c r="K828" s="61">
        <v>24.11</v>
      </c>
      <c r="L828" s="24">
        <f>J828*K828</f>
        <v>31343</v>
      </c>
      <c r="M828" s="11"/>
    </row>
    <row r="829" spans="1:13" ht="30" x14ac:dyDescent="0.25">
      <c r="A829" s="4" t="str">
        <f t="shared" si="77"/>
        <v>ok</v>
      </c>
      <c r="B829" s="38">
        <f t="shared" si="78"/>
        <v>-0.17999999999999972</v>
      </c>
      <c r="C829" s="42">
        <v>24.47</v>
      </c>
      <c r="D829" s="40" t="s">
        <v>2126</v>
      </c>
      <c r="E829" s="6" t="s">
        <v>2126</v>
      </c>
      <c r="F829" s="6" t="s">
        <v>2127</v>
      </c>
      <c r="G829" s="5" t="s">
        <v>2128</v>
      </c>
      <c r="H829" s="6" t="s">
        <v>13</v>
      </c>
      <c r="I829" s="7">
        <f>IF(J829&lt;=100,1,IF(J829&lt;=500,10,IF(J829&lt;=1000,50,IF(J829&lt;1500,100,IF(J829&gt;=1500,100,erro)))))</f>
        <v>50</v>
      </c>
      <c r="J829" s="6">
        <v>800</v>
      </c>
      <c r="K829" s="61">
        <v>24.65</v>
      </c>
      <c r="L829" s="24">
        <f>J829*K829</f>
        <v>19720</v>
      </c>
    </row>
    <row r="830" spans="1:13" ht="30" x14ac:dyDescent="0.25">
      <c r="A830" s="4" t="str">
        <f t="shared" si="77"/>
        <v>ok</v>
      </c>
      <c r="B830" s="38">
        <f t="shared" si="78"/>
        <v>-1.629999999999999</v>
      </c>
      <c r="C830" s="42">
        <v>22.44</v>
      </c>
      <c r="D830" s="40" t="s">
        <v>2129</v>
      </c>
      <c r="E830" s="6" t="s">
        <v>2129</v>
      </c>
      <c r="F830" s="6" t="s">
        <v>2130</v>
      </c>
      <c r="G830" s="5" t="s">
        <v>2131</v>
      </c>
      <c r="H830" s="6" t="s">
        <v>13</v>
      </c>
      <c r="I830" s="7">
        <f>IF(J830&lt;=100,1,IF(J830&lt;=500,10,IF(J830&lt;=1000,50,IF(J830&lt;1500,100,IF(J830&gt;=1500,100,erro)))))</f>
        <v>10</v>
      </c>
      <c r="J830" s="6">
        <v>500</v>
      </c>
      <c r="K830" s="61">
        <v>24.07</v>
      </c>
      <c r="L830" s="24">
        <f>J830*K830</f>
        <v>12035</v>
      </c>
      <c r="M830" s="11"/>
    </row>
    <row r="831" spans="1:13" x14ac:dyDescent="0.25">
      <c r="A831" s="4" t="str">
        <f t="shared" si="77"/>
        <v>ok</v>
      </c>
      <c r="B831" s="38">
        <f t="shared" si="78"/>
        <v>0</v>
      </c>
      <c r="C831" s="42"/>
      <c r="D831" s="41" t="s">
        <v>2132</v>
      </c>
      <c r="E831" s="19" t="s">
        <v>2132</v>
      </c>
      <c r="F831" s="16"/>
      <c r="G831" s="20" t="s">
        <v>2133</v>
      </c>
      <c r="H831" s="16"/>
      <c r="I831" s="16"/>
      <c r="J831" s="16"/>
      <c r="K831" s="58"/>
      <c r="L831" s="23"/>
    </row>
    <row r="832" spans="1:13" ht="30" x14ac:dyDescent="0.25">
      <c r="A832" s="4" t="str">
        <f t="shared" si="77"/>
        <v>ok</v>
      </c>
      <c r="B832" s="38">
        <f t="shared" si="78"/>
        <v>-0.93000000000000327</v>
      </c>
      <c r="C832" s="42">
        <v>19.239999999999998</v>
      </c>
      <c r="D832" s="40" t="s">
        <v>2134</v>
      </c>
      <c r="E832" s="6" t="s">
        <v>2134</v>
      </c>
      <c r="F832" s="6" t="s">
        <v>2135</v>
      </c>
      <c r="G832" s="5" t="s">
        <v>2136</v>
      </c>
      <c r="H832" s="6" t="s">
        <v>13</v>
      </c>
      <c r="I832" s="7">
        <f>IF(J832&lt;=100,1,IF(J832&lt;=500,10,IF(J832&lt;=1000,50,IF(J832&lt;1500,100,IF(J832&gt;=1500,100,erro)))))</f>
        <v>100</v>
      </c>
      <c r="J832" s="6">
        <v>1500</v>
      </c>
      <c r="K832" s="61">
        <v>20.170000000000002</v>
      </c>
      <c r="L832" s="24">
        <f>J832*K832</f>
        <v>30255.000000000004</v>
      </c>
      <c r="M832" s="11"/>
    </row>
    <row r="833" spans="1:13" ht="30" x14ac:dyDescent="0.25">
      <c r="A833" s="4" t="str">
        <f t="shared" si="77"/>
        <v>ok</v>
      </c>
      <c r="B833" s="38">
        <f t="shared" si="78"/>
        <v>-2.8800000000000026</v>
      </c>
      <c r="C833" s="42">
        <v>29.82</v>
      </c>
      <c r="D833" s="40" t="s">
        <v>2137</v>
      </c>
      <c r="E833" s="6" t="s">
        <v>2137</v>
      </c>
      <c r="F833" s="6" t="s">
        <v>2138</v>
      </c>
      <c r="G833" s="5" t="s">
        <v>2139</v>
      </c>
      <c r="H833" s="6" t="s">
        <v>13</v>
      </c>
      <c r="I833" s="7">
        <f>IF(J833&lt;=100,1,IF(J833&lt;=500,10,IF(J833&lt;=1000,50,IF(J833&lt;1500,100,IF(J833&gt;=1500,100,erro)))))</f>
        <v>10</v>
      </c>
      <c r="J833" s="6">
        <v>500</v>
      </c>
      <c r="K833" s="61">
        <v>32.700000000000003</v>
      </c>
      <c r="L833" s="24">
        <f>J833*K833</f>
        <v>16350.000000000002</v>
      </c>
    </row>
    <row r="834" spans="1:13" x14ac:dyDescent="0.25">
      <c r="A834" s="4" t="str">
        <f t="shared" si="77"/>
        <v>ok</v>
      </c>
      <c r="B834" s="38">
        <f t="shared" si="78"/>
        <v>0</v>
      </c>
      <c r="C834" s="42"/>
      <c r="D834" s="41" t="s">
        <v>2140</v>
      </c>
      <c r="E834" s="19" t="s">
        <v>2140</v>
      </c>
      <c r="F834" s="16"/>
      <c r="G834" s="20" t="s">
        <v>2141</v>
      </c>
      <c r="H834" s="16"/>
      <c r="I834" s="16"/>
      <c r="J834" s="16"/>
      <c r="K834" s="58"/>
      <c r="L834" s="23"/>
    </row>
    <row r="835" spans="1:13" ht="30" x14ac:dyDescent="0.25">
      <c r="A835" s="4" t="str">
        <f t="shared" si="77"/>
        <v>ok</v>
      </c>
      <c r="B835" s="38">
        <f t="shared" si="78"/>
        <v>-0.21999999999999975</v>
      </c>
      <c r="C835" s="42">
        <v>4.6100000000000003</v>
      </c>
      <c r="D835" s="40" t="s">
        <v>2142</v>
      </c>
      <c r="E835" s="7" t="s">
        <v>2142</v>
      </c>
      <c r="F835" s="7" t="s">
        <v>2143</v>
      </c>
      <c r="G835" s="8" t="s">
        <v>2144</v>
      </c>
      <c r="H835" s="7" t="s">
        <v>55</v>
      </c>
      <c r="I835" s="7">
        <f>IF(J835&lt;=100,1,IF(J835&lt;=500,10,IF(J835&lt;=1000,50,IF(J835&lt;1500,100,IF(J835&gt;=1500,100,erro)))))</f>
        <v>10</v>
      </c>
      <c r="J835" s="7">
        <v>250</v>
      </c>
      <c r="K835" s="61">
        <v>4.83</v>
      </c>
      <c r="L835" s="24">
        <f>J835*K835</f>
        <v>1207.5</v>
      </c>
    </row>
    <row r="836" spans="1:13" x14ac:dyDescent="0.25">
      <c r="A836" s="4" t="str">
        <f t="shared" si="77"/>
        <v>ok</v>
      </c>
      <c r="B836" s="38">
        <f t="shared" si="78"/>
        <v>0</v>
      </c>
      <c r="C836" s="42"/>
      <c r="D836" s="41" t="s">
        <v>2145</v>
      </c>
      <c r="E836" s="19" t="s">
        <v>2145</v>
      </c>
      <c r="F836" s="16"/>
      <c r="G836" s="20" t="s">
        <v>2146</v>
      </c>
      <c r="H836" s="16"/>
      <c r="I836" s="16"/>
      <c r="J836" s="16"/>
      <c r="K836" s="58"/>
      <c r="L836" s="23"/>
    </row>
    <row r="837" spans="1:13" ht="30" x14ac:dyDescent="0.25">
      <c r="A837" s="4" t="str">
        <f t="shared" si="77"/>
        <v>ok</v>
      </c>
      <c r="B837" s="38">
        <f t="shared" si="78"/>
        <v>-1.629999999999999</v>
      </c>
      <c r="C837" s="42">
        <v>29.11</v>
      </c>
      <c r="D837" s="40" t="s">
        <v>2147</v>
      </c>
      <c r="E837" s="6" t="s">
        <v>2147</v>
      </c>
      <c r="F837" s="6" t="s">
        <v>2148</v>
      </c>
      <c r="G837" s="5" t="s">
        <v>2149</v>
      </c>
      <c r="H837" s="6" t="s">
        <v>45</v>
      </c>
      <c r="I837" s="7">
        <f>IF(J837&lt;=100,1,IF(J837&lt;=500,10,IF(J837&lt;=1000,50,IF(J837&lt;1500,100,IF(J837&gt;=1500,100,erro)))))</f>
        <v>50</v>
      </c>
      <c r="J837" s="6">
        <v>1000</v>
      </c>
      <c r="K837" s="61">
        <v>30.74</v>
      </c>
      <c r="L837" s="24">
        <f>J837*K837</f>
        <v>30740</v>
      </c>
    </row>
    <row r="838" spans="1:13" x14ac:dyDescent="0.25">
      <c r="A838" s="4" t="str">
        <f t="shared" si="77"/>
        <v>ok</v>
      </c>
      <c r="B838" s="38">
        <f t="shared" si="78"/>
        <v>0</v>
      </c>
      <c r="C838" s="42">
        <v>19.05</v>
      </c>
      <c r="D838" s="40" t="s">
        <v>2150</v>
      </c>
      <c r="E838" s="6" t="s">
        <v>2150</v>
      </c>
      <c r="F838" s="6" t="s">
        <v>2151</v>
      </c>
      <c r="G838" s="5" t="s">
        <v>2152</v>
      </c>
      <c r="H838" s="7" t="s">
        <v>13</v>
      </c>
      <c r="I838" s="7">
        <f>IF(J838&lt;=100,1,IF(J838&lt;=500,10,IF(J838&lt;=1000,50,IF(J838&lt;1500,100,IF(J838&gt;=1500,100,erro)))))</f>
        <v>100</v>
      </c>
      <c r="J838" s="7">
        <v>2000</v>
      </c>
      <c r="K838" s="61">
        <v>19.05</v>
      </c>
      <c r="L838" s="24">
        <f>J838*K838</f>
        <v>38100</v>
      </c>
      <c r="M838" s="11"/>
    </row>
    <row r="839" spans="1:13" ht="30" x14ac:dyDescent="0.25">
      <c r="A839" s="4" t="str">
        <f t="shared" si="77"/>
        <v>ok</v>
      </c>
      <c r="B839" s="38">
        <f t="shared" si="78"/>
        <v>-0.99000000000000199</v>
      </c>
      <c r="C839" s="42">
        <v>61</v>
      </c>
      <c r="D839" s="40" t="s">
        <v>2153</v>
      </c>
      <c r="E839" s="6" t="s">
        <v>2153</v>
      </c>
      <c r="F839" s="6" t="s">
        <v>2154</v>
      </c>
      <c r="G839" s="5" t="s">
        <v>2155</v>
      </c>
      <c r="H839" s="6" t="s">
        <v>13</v>
      </c>
      <c r="I839" s="7">
        <f>IF(J839&lt;=100,1,IF(J839&lt;=500,10,IF(J839&lt;=1000,50,IF(J839&lt;1500,100,IF(J839&gt;=1500,100,erro)))))</f>
        <v>50</v>
      </c>
      <c r="J839" s="6">
        <v>800</v>
      </c>
      <c r="K839" s="61">
        <v>61.99</v>
      </c>
      <c r="L839" s="24">
        <f>J839*K839</f>
        <v>49592</v>
      </c>
    </row>
    <row r="840" spans="1:13" x14ac:dyDescent="0.25">
      <c r="A840" s="4" t="str">
        <f t="shared" si="77"/>
        <v>CORRIGIR</v>
      </c>
      <c r="B840" s="38">
        <f t="shared" si="78"/>
        <v>0</v>
      </c>
      <c r="E840" s="68" t="s">
        <v>2332</v>
      </c>
      <c r="F840" s="69"/>
      <c r="G840" s="69"/>
      <c r="H840" s="69"/>
      <c r="I840" s="69"/>
      <c r="J840" s="69"/>
      <c r="K840" s="70"/>
      <c r="L840" s="25">
        <f>SUM(L817:L839)</f>
        <v>1058810</v>
      </c>
    </row>
    <row r="841" spans="1:13" x14ac:dyDescent="0.25">
      <c r="A841" s="4" t="str">
        <f t="shared" si="77"/>
        <v>ok</v>
      </c>
      <c r="B841" s="38">
        <f t="shared" si="78"/>
        <v>0</v>
      </c>
      <c r="C841" s="42"/>
      <c r="D841" s="41" t="s">
        <v>2156</v>
      </c>
      <c r="E841" s="17" t="s">
        <v>2156</v>
      </c>
      <c r="F841" s="29"/>
      <c r="G841" s="18" t="s">
        <v>2157</v>
      </c>
      <c r="H841" s="14"/>
      <c r="I841" s="14"/>
      <c r="J841" s="14"/>
      <c r="K841" s="53"/>
      <c r="L841" s="22"/>
    </row>
    <row r="842" spans="1:13" x14ac:dyDescent="0.25">
      <c r="A842" s="4" t="str">
        <f t="shared" si="77"/>
        <v>ok</v>
      </c>
      <c r="B842" s="38">
        <f t="shared" si="78"/>
        <v>0</v>
      </c>
      <c r="C842" s="42"/>
      <c r="D842" s="41" t="s">
        <v>2158</v>
      </c>
      <c r="E842" s="19" t="s">
        <v>2158</v>
      </c>
      <c r="F842" s="16"/>
      <c r="G842" s="20" t="s">
        <v>2159</v>
      </c>
      <c r="H842" s="16"/>
      <c r="I842" s="16"/>
      <c r="J842" s="16"/>
      <c r="K842" s="54"/>
      <c r="L842" s="23"/>
    </row>
    <row r="843" spans="1:13" ht="45" x14ac:dyDescent="0.25">
      <c r="A843" s="4" t="str">
        <f t="shared" si="77"/>
        <v>ok</v>
      </c>
      <c r="B843" s="38">
        <f t="shared" si="78"/>
        <v>-1.0200000000000102</v>
      </c>
      <c r="C843" s="42">
        <v>165.38</v>
      </c>
      <c r="D843" s="40" t="s">
        <v>2160</v>
      </c>
      <c r="E843" s="7" t="s">
        <v>2160</v>
      </c>
      <c r="F843" s="7" t="s">
        <v>2161</v>
      </c>
      <c r="G843" s="8" t="s">
        <v>2162</v>
      </c>
      <c r="H843" s="7" t="s">
        <v>13</v>
      </c>
      <c r="I843" s="7">
        <f>IF(J843&lt;=100,1,IF(J843&lt;=500,10,IF(J843&lt;=1000,50,IF(J843&lt;1500,100,IF(J843&gt;=1500,100,erro)))))</f>
        <v>10</v>
      </c>
      <c r="J843" s="7">
        <v>300</v>
      </c>
      <c r="K843" s="61">
        <v>166.4</v>
      </c>
      <c r="L843" s="24">
        <f>J843*K843</f>
        <v>49920</v>
      </c>
    </row>
    <row r="844" spans="1:13" ht="30" x14ac:dyDescent="0.25">
      <c r="A844" s="4" t="str">
        <f t="shared" si="77"/>
        <v>ok</v>
      </c>
      <c r="B844" s="38">
        <f t="shared" si="78"/>
        <v>204.79999999999995</v>
      </c>
      <c r="C844" s="42">
        <v>996.92</v>
      </c>
      <c r="D844" s="40" t="s">
        <v>2163</v>
      </c>
      <c r="E844" s="7" t="s">
        <v>2163</v>
      </c>
      <c r="F844" s="7" t="s">
        <v>2164</v>
      </c>
      <c r="G844" s="8" t="s">
        <v>2165</v>
      </c>
      <c r="H844" s="7" t="s">
        <v>26</v>
      </c>
      <c r="I844" s="7">
        <f>IF(J844&lt;=100,1,IF(J844&lt;=500,10,IF(J844&lt;=1000,50,IF(J844&lt;1500,100,IF(J844&gt;=1500,100,erro)))))</f>
        <v>1</v>
      </c>
      <c r="J844" s="7">
        <v>50</v>
      </c>
      <c r="K844" s="61">
        <v>792.12</v>
      </c>
      <c r="L844" s="24">
        <f>J844*K844</f>
        <v>39606</v>
      </c>
    </row>
    <row r="845" spans="1:13" ht="45" x14ac:dyDescent="0.25">
      <c r="A845" s="4" t="str">
        <f t="shared" si="77"/>
        <v>ok</v>
      </c>
      <c r="B845" s="38">
        <f t="shared" si="78"/>
        <v>30.480000000000018</v>
      </c>
      <c r="C845" s="42">
        <v>778.21</v>
      </c>
      <c r="D845" s="40" t="s">
        <v>2166</v>
      </c>
      <c r="E845" s="7" t="s">
        <v>2166</v>
      </c>
      <c r="F845" s="7" t="s">
        <v>2167</v>
      </c>
      <c r="G845" s="8" t="s">
        <v>2168</v>
      </c>
      <c r="H845" s="7" t="s">
        <v>45</v>
      </c>
      <c r="I845" s="7">
        <f>IF(J845&lt;=100,1,IF(J845&lt;=500,10,IF(J845&lt;=1000,50,IF(J845&lt;1500,100,IF(J845&gt;=1500,100,erro)))))</f>
        <v>10</v>
      </c>
      <c r="J845" s="7">
        <v>150</v>
      </c>
      <c r="K845" s="61">
        <v>747.73</v>
      </c>
      <c r="L845" s="24">
        <f>J845*K845</f>
        <v>112159.5</v>
      </c>
    </row>
    <row r="846" spans="1:13" ht="30" x14ac:dyDescent="0.25">
      <c r="A846" s="4" t="str">
        <f t="shared" si="77"/>
        <v>ok</v>
      </c>
      <c r="B846" s="38">
        <f t="shared" si="78"/>
        <v>-6.9599999999999937</v>
      </c>
      <c r="C846" s="42">
        <v>83.15</v>
      </c>
      <c r="D846" s="40" t="s">
        <v>2169</v>
      </c>
      <c r="E846" s="7" t="s">
        <v>2169</v>
      </c>
      <c r="F846" s="7" t="s">
        <v>2170</v>
      </c>
      <c r="G846" s="8" t="s">
        <v>2171</v>
      </c>
      <c r="H846" s="7" t="s">
        <v>45</v>
      </c>
      <c r="I846" s="7">
        <f>IF(J846&lt;=100,1,IF(J846&lt;=500,10,IF(J846&lt;=1000,50,IF(J846&lt;1500,100,IF(J846&gt;=1500,100,erro)))))</f>
        <v>10</v>
      </c>
      <c r="J846" s="7">
        <v>300</v>
      </c>
      <c r="K846" s="61">
        <v>90.11</v>
      </c>
      <c r="L846" s="24">
        <f>J846*K846</f>
        <v>27033</v>
      </c>
    </row>
    <row r="847" spans="1:13" ht="30" x14ac:dyDescent="0.25">
      <c r="A847" s="4" t="str">
        <f t="shared" si="77"/>
        <v>ok</v>
      </c>
      <c r="B847" s="38">
        <f t="shared" si="78"/>
        <v>16.799999999999955</v>
      </c>
      <c r="C847" s="42">
        <v>720.75</v>
      </c>
      <c r="D847" s="40" t="s">
        <v>2172</v>
      </c>
      <c r="E847" s="6" t="s">
        <v>2172</v>
      </c>
      <c r="F847" s="6" t="s">
        <v>2173</v>
      </c>
      <c r="G847" s="5" t="s">
        <v>2174</v>
      </c>
      <c r="H847" s="6" t="s">
        <v>45</v>
      </c>
      <c r="I847" s="7">
        <f>IF(J847&lt;=100,1,IF(J847&lt;=500,10,IF(J847&lt;=1000,50,IF(J847&lt;1500,100,IF(J847&gt;=1500,100,erro)))))</f>
        <v>10</v>
      </c>
      <c r="J847" s="6">
        <v>150</v>
      </c>
      <c r="K847" s="61">
        <v>703.95</v>
      </c>
      <c r="L847" s="24">
        <f>J847*K847</f>
        <v>105592.5</v>
      </c>
      <c r="M847" s="11"/>
    </row>
    <row r="848" spans="1:13" x14ac:dyDescent="0.25">
      <c r="A848" s="4" t="str">
        <f t="shared" si="77"/>
        <v>ok</v>
      </c>
      <c r="B848" s="38">
        <f t="shared" si="78"/>
        <v>0</v>
      </c>
      <c r="C848" s="42"/>
      <c r="D848" s="41" t="s">
        <v>2175</v>
      </c>
      <c r="E848" s="19" t="s">
        <v>2175</v>
      </c>
      <c r="F848" s="16"/>
      <c r="G848" s="20" t="s">
        <v>2176</v>
      </c>
      <c r="H848" s="16"/>
      <c r="I848" s="16"/>
      <c r="J848" s="16"/>
      <c r="K848" s="58"/>
      <c r="L848" s="23"/>
    </row>
    <row r="849" spans="1:13" ht="30" x14ac:dyDescent="0.25">
      <c r="A849" s="4" t="str">
        <f t="shared" si="77"/>
        <v>ok</v>
      </c>
      <c r="B849" s="38">
        <f t="shared" si="78"/>
        <v>-1.1400000000000006</v>
      </c>
      <c r="C849" s="42">
        <v>48.62</v>
      </c>
      <c r="D849" s="40" t="s">
        <v>2177</v>
      </c>
      <c r="E849" s="6" t="s">
        <v>2177</v>
      </c>
      <c r="F849" s="6" t="s">
        <v>2178</v>
      </c>
      <c r="G849" s="5" t="s">
        <v>2179</v>
      </c>
      <c r="H849" s="6" t="s">
        <v>45</v>
      </c>
      <c r="I849" s="7">
        <f>IF(J849&lt;=100,1,IF(J849&lt;=500,10,IF(J849&lt;=1000,50,IF(J849&lt;1500,100,IF(J849&gt;=1500,100,erro)))))</f>
        <v>10</v>
      </c>
      <c r="J849" s="6">
        <v>200</v>
      </c>
      <c r="K849" s="61">
        <v>49.76</v>
      </c>
      <c r="L849" s="24">
        <f t="shared" ref="L849:L855" si="79">J849*K849</f>
        <v>9952</v>
      </c>
    </row>
    <row r="850" spans="1:13" ht="30" x14ac:dyDescent="0.25">
      <c r="A850" s="4" t="str">
        <f t="shared" si="77"/>
        <v>ok</v>
      </c>
      <c r="B850" s="38">
        <f t="shared" si="78"/>
        <v>2.6599999999999966</v>
      </c>
      <c r="C850" s="42">
        <v>69.42</v>
      </c>
      <c r="D850" s="40" t="s">
        <v>2180</v>
      </c>
      <c r="E850" s="7" t="s">
        <v>2180</v>
      </c>
      <c r="F850" s="7" t="s">
        <v>2181</v>
      </c>
      <c r="G850" s="8" t="s">
        <v>2182</v>
      </c>
      <c r="H850" s="7" t="s">
        <v>13</v>
      </c>
      <c r="I850" s="7">
        <f>IF(J850&lt;=100,1,IF(J850&lt;=500,10,IF(J850&lt;=1000,50,IF(J850&lt;1500,100,IF(J850&gt;=1500,100,erro)))))</f>
        <v>50</v>
      </c>
      <c r="J850" s="7">
        <v>750</v>
      </c>
      <c r="K850" s="61">
        <v>66.760000000000005</v>
      </c>
      <c r="L850" s="24">
        <f t="shared" si="79"/>
        <v>50070.000000000007</v>
      </c>
      <c r="M850" s="11"/>
    </row>
    <row r="851" spans="1:13" ht="30" x14ac:dyDescent="0.25">
      <c r="A851" s="4" t="str">
        <f t="shared" si="77"/>
        <v>ok</v>
      </c>
      <c r="B851" s="38">
        <f t="shared" si="78"/>
        <v>-2.8999999999999915</v>
      </c>
      <c r="C851" s="42">
        <v>119.92</v>
      </c>
      <c r="D851" s="40" t="s">
        <v>2183</v>
      </c>
      <c r="E851" s="7" t="s">
        <v>2183</v>
      </c>
      <c r="F851" s="7" t="s">
        <v>2184</v>
      </c>
      <c r="G851" s="8" t="s">
        <v>2185</v>
      </c>
      <c r="H851" s="7" t="s">
        <v>13</v>
      </c>
      <c r="I851" s="7">
        <f>IF(J851&lt;=100,1,IF(J851&lt;=500,10,IF(J851&lt;=1000,50,IF(J851&lt;1500,100,IF(J851&gt;=1500,100,erro)))))</f>
        <v>10</v>
      </c>
      <c r="J851" s="7">
        <v>250</v>
      </c>
      <c r="K851" s="61">
        <v>122.82</v>
      </c>
      <c r="L851" s="24">
        <f t="shared" si="79"/>
        <v>30705</v>
      </c>
    </row>
    <row r="852" spans="1:13" x14ac:dyDescent="0.25">
      <c r="A852" s="4" t="str">
        <f t="shared" si="77"/>
        <v>ok</v>
      </c>
      <c r="B852" s="38">
        <f t="shared" si="78"/>
        <v>18.140000000000015</v>
      </c>
      <c r="C852" s="42">
        <v>187.08</v>
      </c>
      <c r="D852" s="40" t="s">
        <v>2186</v>
      </c>
      <c r="E852" s="7" t="s">
        <v>2186</v>
      </c>
      <c r="F852" s="7" t="s">
        <v>2187</v>
      </c>
      <c r="G852" s="8" t="s">
        <v>2188</v>
      </c>
      <c r="H852" s="7" t="s">
        <v>26</v>
      </c>
      <c r="I852" s="7">
        <f>IF(J852&lt;=100,1,IF(J852&lt;=500,10,IF(J852&lt;=1000,50,IF(J852&lt;1500,100,IF(J852&gt;=1500,100,erro)))))</f>
        <v>1</v>
      </c>
      <c r="J852" s="7">
        <v>40</v>
      </c>
      <c r="K852" s="61">
        <v>168.94</v>
      </c>
      <c r="L852" s="24">
        <f t="shared" si="79"/>
        <v>6757.6</v>
      </c>
    </row>
    <row r="853" spans="1:13" ht="45" x14ac:dyDescent="0.25">
      <c r="A853" s="4" t="str">
        <f t="shared" si="77"/>
        <v>ok</v>
      </c>
      <c r="B853" s="38">
        <f t="shared" si="78"/>
        <v>26.960000000000008</v>
      </c>
      <c r="C853" s="42">
        <v>224.99</v>
      </c>
      <c r="D853" s="40" t="s">
        <v>2189</v>
      </c>
      <c r="E853" s="7" t="s">
        <v>2189</v>
      </c>
      <c r="F853" s="7" t="s">
        <v>2190</v>
      </c>
      <c r="G853" s="8" t="s">
        <v>2191</v>
      </c>
      <c r="H853" s="7" t="s">
        <v>45</v>
      </c>
      <c r="I853" s="7">
        <f>IF(J853&lt;=100,1,IF(J853&lt;=500,10,IF(J853&lt;=1000,50,IF(J853&lt;1500,100,IF(J853&gt;=1500,100,erro)))))</f>
        <v>10</v>
      </c>
      <c r="J853" s="7">
        <v>120</v>
      </c>
      <c r="K853" s="61">
        <v>198.03</v>
      </c>
      <c r="L853" s="24">
        <f t="shared" si="79"/>
        <v>23763.599999999999</v>
      </c>
    </row>
    <row r="854" spans="1:13" ht="30" x14ac:dyDescent="0.25">
      <c r="A854" s="4" t="str">
        <f t="shared" si="77"/>
        <v>ok</v>
      </c>
      <c r="B854" s="38">
        <f t="shared" si="78"/>
        <v>-6.4500000000000028</v>
      </c>
      <c r="C854" s="42">
        <v>57.19</v>
      </c>
      <c r="D854" s="40" t="s">
        <v>2192</v>
      </c>
      <c r="E854" s="6" t="s">
        <v>2192</v>
      </c>
      <c r="F854" s="6" t="s">
        <v>2193</v>
      </c>
      <c r="G854" s="5" t="s">
        <v>2194</v>
      </c>
      <c r="H854" s="6" t="s">
        <v>13</v>
      </c>
      <c r="I854" s="7">
        <f>IF(J854&lt;=100,1,IF(J854&lt;=500,10,IF(J854&lt;=1000,50,IF(J854&lt;1500,100,IF(J854&gt;=1500,100,erro)))))</f>
        <v>10</v>
      </c>
      <c r="J854" s="6">
        <v>400</v>
      </c>
      <c r="K854" s="61">
        <v>63.64</v>
      </c>
      <c r="L854" s="24">
        <f t="shared" si="79"/>
        <v>25456</v>
      </c>
    </row>
    <row r="855" spans="1:13" ht="30" x14ac:dyDescent="0.25">
      <c r="A855" s="4" t="str">
        <f t="shared" si="77"/>
        <v>ok</v>
      </c>
      <c r="B855" s="38">
        <f t="shared" si="78"/>
        <v>-6.4500000000000028</v>
      </c>
      <c r="C855" s="42">
        <v>57.19</v>
      </c>
      <c r="D855" s="40" t="s">
        <v>2195</v>
      </c>
      <c r="E855" s="6" t="s">
        <v>2195</v>
      </c>
      <c r="F855" s="6" t="s">
        <v>2196</v>
      </c>
      <c r="G855" s="5" t="s">
        <v>2197</v>
      </c>
      <c r="H855" s="6" t="s">
        <v>13</v>
      </c>
      <c r="I855" s="7">
        <f>IF(J855&lt;=100,1,IF(J855&lt;=500,10,IF(J855&lt;=1000,50,IF(J855&lt;1500,100,IF(J855&gt;=1500,100,erro)))))</f>
        <v>10</v>
      </c>
      <c r="J855" s="6">
        <v>200</v>
      </c>
      <c r="K855" s="61">
        <v>63.64</v>
      </c>
      <c r="L855" s="24">
        <f t="shared" si="79"/>
        <v>12728</v>
      </c>
    </row>
    <row r="856" spans="1:13" x14ac:dyDescent="0.25">
      <c r="A856" s="4" t="str">
        <f t="shared" si="77"/>
        <v>ok</v>
      </c>
      <c r="B856" s="38">
        <f t="shared" si="78"/>
        <v>0</v>
      </c>
      <c r="C856" s="42"/>
      <c r="D856" s="41" t="s">
        <v>2198</v>
      </c>
      <c r="E856" s="19" t="s">
        <v>2198</v>
      </c>
      <c r="F856" s="16"/>
      <c r="G856" s="20" t="s">
        <v>2199</v>
      </c>
      <c r="H856" s="16"/>
      <c r="I856" s="16"/>
      <c r="J856" s="16"/>
      <c r="K856" s="58"/>
      <c r="L856" s="23"/>
    </row>
    <row r="857" spans="1:13" x14ac:dyDescent="0.25">
      <c r="A857" s="4" t="str">
        <f t="shared" si="77"/>
        <v>ok</v>
      </c>
      <c r="B857" s="38">
        <f t="shared" si="78"/>
        <v>-2.9999999999999361E-2</v>
      </c>
      <c r="C857" s="42">
        <v>8.82</v>
      </c>
      <c r="D857" s="40" t="s">
        <v>2200</v>
      </c>
      <c r="E857" s="6" t="s">
        <v>2200</v>
      </c>
      <c r="F857" s="6" t="s">
        <v>2201</v>
      </c>
      <c r="G857" s="5" t="s">
        <v>2202</v>
      </c>
      <c r="H857" s="6" t="s">
        <v>13</v>
      </c>
      <c r="I857" s="7">
        <f>IF(J857&lt;=100,1,IF(J857&lt;=500,10,IF(J857&lt;=1000,50,IF(J857&lt;1500,100,IF(J857&gt;=1500,100,erro)))))</f>
        <v>10</v>
      </c>
      <c r="J857" s="6">
        <v>400</v>
      </c>
      <c r="K857" s="61">
        <v>8.85</v>
      </c>
      <c r="L857" s="24">
        <f>J857*K857</f>
        <v>3540</v>
      </c>
    </row>
    <row r="858" spans="1:13" x14ac:dyDescent="0.25">
      <c r="A858" s="4" t="str">
        <f t="shared" si="77"/>
        <v>ok</v>
      </c>
      <c r="B858" s="38">
        <f t="shared" si="78"/>
        <v>-6.5900000000000034</v>
      </c>
      <c r="C858" s="42">
        <v>145.35</v>
      </c>
      <c r="D858" s="40" t="s">
        <v>2203</v>
      </c>
      <c r="E858" s="7" t="s">
        <v>2203</v>
      </c>
      <c r="F858" s="7" t="s">
        <v>2204</v>
      </c>
      <c r="G858" s="8" t="s">
        <v>2205</v>
      </c>
      <c r="H858" s="7" t="s">
        <v>26</v>
      </c>
      <c r="I858" s="7">
        <f>IF(J858&lt;=100,1,IF(J858&lt;=500,10,IF(J858&lt;=1000,50,IF(J858&lt;1500,100,IF(J858&gt;=1500,100,erro)))))</f>
        <v>1</v>
      </c>
      <c r="J858" s="7">
        <v>100</v>
      </c>
      <c r="K858" s="61">
        <v>151.94</v>
      </c>
      <c r="L858" s="24">
        <f>J858*K858</f>
        <v>15194</v>
      </c>
    </row>
    <row r="859" spans="1:13" x14ac:dyDescent="0.25">
      <c r="A859" s="4" t="str">
        <f t="shared" si="77"/>
        <v>ok</v>
      </c>
      <c r="B859" s="38">
        <f t="shared" si="78"/>
        <v>16.060000000000002</v>
      </c>
      <c r="C859" s="42">
        <v>152.13</v>
      </c>
      <c r="D859" s="40" t="s">
        <v>2206</v>
      </c>
      <c r="E859" s="7" t="s">
        <v>2206</v>
      </c>
      <c r="F859" s="7" t="s">
        <v>2207</v>
      </c>
      <c r="G859" s="8" t="s">
        <v>2208</v>
      </c>
      <c r="H859" s="7" t="s">
        <v>26</v>
      </c>
      <c r="I859" s="7">
        <f>IF(J859&lt;=100,1,IF(J859&lt;=500,10,IF(J859&lt;=1000,50,IF(J859&lt;1500,100,IF(J859&gt;=1500,100,erro)))))</f>
        <v>1</v>
      </c>
      <c r="J859" s="7">
        <v>100</v>
      </c>
      <c r="K859" s="61">
        <v>136.07</v>
      </c>
      <c r="L859" s="24">
        <f>J859*K859</f>
        <v>13607</v>
      </c>
    </row>
    <row r="860" spans="1:13" x14ac:dyDescent="0.25">
      <c r="A860" s="4" t="str">
        <f t="shared" si="77"/>
        <v>ok</v>
      </c>
      <c r="B860" s="38">
        <f t="shared" si="78"/>
        <v>16.579999999999984</v>
      </c>
      <c r="C860" s="42">
        <v>168.29</v>
      </c>
      <c r="D860" s="40" t="s">
        <v>2209</v>
      </c>
      <c r="E860" s="7" t="s">
        <v>2209</v>
      </c>
      <c r="F860" s="7" t="s">
        <v>2210</v>
      </c>
      <c r="G860" s="8" t="s">
        <v>2211</v>
      </c>
      <c r="H860" s="7" t="s">
        <v>26</v>
      </c>
      <c r="I860" s="7">
        <f>IF(J860&lt;=100,1,IF(J860&lt;=500,10,IF(J860&lt;=1000,50,IF(J860&lt;1500,100,IF(J860&gt;=1500,100,erro)))))</f>
        <v>10</v>
      </c>
      <c r="J860" s="7">
        <v>150</v>
      </c>
      <c r="K860" s="61">
        <v>151.71</v>
      </c>
      <c r="L860" s="24">
        <f>J860*K860</f>
        <v>22756.5</v>
      </c>
      <c r="M860" s="11"/>
    </row>
    <row r="861" spans="1:13" x14ac:dyDescent="0.25">
      <c r="A861" s="4" t="str">
        <f t="shared" si="77"/>
        <v>ok</v>
      </c>
      <c r="B861" s="38">
        <f t="shared" si="78"/>
        <v>11.310000000000002</v>
      </c>
      <c r="C861" s="42">
        <v>125.09</v>
      </c>
      <c r="D861" s="40" t="s">
        <v>2212</v>
      </c>
      <c r="E861" s="7" t="s">
        <v>2212</v>
      </c>
      <c r="F861" s="7" t="s">
        <v>2213</v>
      </c>
      <c r="G861" s="8" t="s">
        <v>2214</v>
      </c>
      <c r="H861" s="7" t="s">
        <v>26</v>
      </c>
      <c r="I861" s="7">
        <f>IF(J861&lt;=100,1,IF(J861&lt;=500,10,IF(J861&lt;=1000,50,IF(J861&lt;1500,100,IF(J861&gt;=1500,100,erro)))))</f>
        <v>1</v>
      </c>
      <c r="J861" s="7">
        <v>100</v>
      </c>
      <c r="K861" s="61">
        <v>113.78</v>
      </c>
      <c r="L861" s="24">
        <f>J861*K861</f>
        <v>11378</v>
      </c>
    </row>
    <row r="862" spans="1:13" x14ac:dyDescent="0.25">
      <c r="A862" s="4" t="str">
        <f t="shared" si="77"/>
        <v>ok</v>
      </c>
      <c r="B862" s="38">
        <f t="shared" si="78"/>
        <v>0</v>
      </c>
      <c r="C862" s="42"/>
      <c r="D862" s="41" t="s">
        <v>2215</v>
      </c>
      <c r="E862" s="19" t="s">
        <v>2215</v>
      </c>
      <c r="F862" s="16"/>
      <c r="G862" s="20" t="s">
        <v>2216</v>
      </c>
      <c r="H862" s="16"/>
      <c r="I862" s="16"/>
      <c r="J862" s="16"/>
      <c r="K862" s="62"/>
      <c r="L862" s="23"/>
    </row>
    <row r="863" spans="1:13" x14ac:dyDescent="0.25">
      <c r="A863" s="4" t="str">
        <f t="shared" si="77"/>
        <v>ok</v>
      </c>
      <c r="B863" s="38">
        <f t="shared" si="78"/>
        <v>-0.45999999999999908</v>
      </c>
      <c r="C863" s="42">
        <v>9.8800000000000008</v>
      </c>
      <c r="D863" s="40" t="s">
        <v>2217</v>
      </c>
      <c r="E863" s="6" t="s">
        <v>2217</v>
      </c>
      <c r="F863" s="6" t="s">
        <v>2218</v>
      </c>
      <c r="G863" s="5" t="s">
        <v>2219</v>
      </c>
      <c r="H863" s="6" t="s">
        <v>13</v>
      </c>
      <c r="I863" s="7">
        <f>IF(J863&lt;=100,1,IF(J863&lt;=500,10,IF(J863&lt;=1000,50,IF(J863&lt;1500,100,IF(J863&gt;=1500,100,erro)))))</f>
        <v>100</v>
      </c>
      <c r="J863" s="6">
        <v>5000</v>
      </c>
      <c r="K863" s="61">
        <v>10.34</v>
      </c>
      <c r="L863" s="24">
        <f>J863*K863</f>
        <v>51700</v>
      </c>
      <c r="M863" s="11"/>
    </row>
    <row r="864" spans="1:13" x14ac:dyDescent="0.25">
      <c r="A864" s="4" t="str">
        <f t="shared" si="77"/>
        <v>ok</v>
      </c>
      <c r="B864" s="38">
        <f t="shared" si="78"/>
        <v>-0.59000000000000341</v>
      </c>
      <c r="C864" s="42">
        <v>19.579999999999998</v>
      </c>
      <c r="D864" s="40" t="s">
        <v>2220</v>
      </c>
      <c r="E864" s="6" t="s">
        <v>2220</v>
      </c>
      <c r="F864" s="6" t="s">
        <v>2221</v>
      </c>
      <c r="G864" s="5" t="s">
        <v>2222</v>
      </c>
      <c r="H864" s="6" t="s">
        <v>13</v>
      </c>
      <c r="I864" s="7">
        <f>IF(J864&lt;=100,1,IF(J864&lt;=500,10,IF(J864&lt;=1000,50,IF(J864&lt;1500,100,IF(J864&gt;=1500,100,erro)))))</f>
        <v>10</v>
      </c>
      <c r="J864" s="6">
        <v>500</v>
      </c>
      <c r="K864" s="61">
        <v>20.170000000000002</v>
      </c>
      <c r="L864" s="24">
        <f>J864*K864</f>
        <v>10085</v>
      </c>
    </row>
    <row r="865" spans="1:13" x14ac:dyDescent="0.25">
      <c r="A865" s="4" t="str">
        <f t="shared" si="77"/>
        <v>ok</v>
      </c>
      <c r="B865" s="38">
        <f t="shared" si="78"/>
        <v>0</v>
      </c>
      <c r="C865" s="42"/>
      <c r="D865" s="41" t="s">
        <v>2223</v>
      </c>
      <c r="E865" s="19" t="s">
        <v>2223</v>
      </c>
      <c r="F865" s="16"/>
      <c r="G865" s="20" t="s">
        <v>2224</v>
      </c>
      <c r="H865" s="16"/>
      <c r="I865" s="16"/>
      <c r="J865" s="16"/>
      <c r="K865" s="62"/>
      <c r="L865" s="23"/>
    </row>
    <row r="866" spans="1:13" ht="30" x14ac:dyDescent="0.25">
      <c r="A866" s="4" t="str">
        <f t="shared" si="77"/>
        <v>ok</v>
      </c>
      <c r="B866" s="38">
        <f t="shared" si="78"/>
        <v>-67.339999999999918</v>
      </c>
      <c r="C866" s="43">
        <v>1152.26</v>
      </c>
      <c r="D866" s="40" t="s">
        <v>2225</v>
      </c>
      <c r="E866" s="7" t="s">
        <v>2225</v>
      </c>
      <c r="F866" s="7" t="s">
        <v>2226</v>
      </c>
      <c r="G866" s="8" t="s">
        <v>2227</v>
      </c>
      <c r="H866" s="7" t="s">
        <v>55</v>
      </c>
      <c r="I866" s="7">
        <f>IF(J866&lt;=100,1,IF(J866&lt;=500,10,IF(J866&lt;=1000,50,IF(J866&lt;1500,100,IF(J866&gt;=1500,100,erro)))))</f>
        <v>1</v>
      </c>
      <c r="J866" s="7">
        <v>25</v>
      </c>
      <c r="K866" s="61">
        <v>1219.5999999999999</v>
      </c>
      <c r="L866" s="24">
        <f>J866*K866</f>
        <v>30489.999999999996</v>
      </c>
    </row>
    <row r="867" spans="1:13" x14ac:dyDescent="0.25">
      <c r="A867" s="4" t="str">
        <f t="shared" si="77"/>
        <v>ok</v>
      </c>
      <c r="B867" s="38">
        <f t="shared" si="78"/>
        <v>-57.569999999999993</v>
      </c>
      <c r="C867" s="42">
        <v>350.45</v>
      </c>
      <c r="D867" s="40" t="s">
        <v>2228</v>
      </c>
      <c r="E867" s="7" t="s">
        <v>2228</v>
      </c>
      <c r="F867" s="7" t="s">
        <v>2229</v>
      </c>
      <c r="G867" s="8" t="s">
        <v>2230</v>
      </c>
      <c r="H867" s="7" t="s">
        <v>55</v>
      </c>
      <c r="I867" s="7">
        <f>IF(J867&lt;=100,1,IF(J867&lt;=500,10,IF(J867&lt;=1000,50,IF(J867&lt;1500,100,IF(J867&gt;=1500,100,erro)))))</f>
        <v>1</v>
      </c>
      <c r="J867" s="7">
        <v>20</v>
      </c>
      <c r="K867" s="61">
        <v>408.02</v>
      </c>
      <c r="L867" s="24">
        <f>J867*K867</f>
        <v>8160.4</v>
      </c>
    </row>
    <row r="868" spans="1:13" ht="30" x14ac:dyDescent="0.25">
      <c r="A868" s="4" t="str">
        <f t="shared" si="77"/>
        <v>ok</v>
      </c>
      <c r="B868" s="38">
        <f t="shared" si="78"/>
        <v>1.4000000000000057</v>
      </c>
      <c r="C868" s="42">
        <v>169.08</v>
      </c>
      <c r="D868" s="40" t="s">
        <v>2231</v>
      </c>
      <c r="E868" s="7" t="s">
        <v>2231</v>
      </c>
      <c r="F868" s="7" t="s">
        <v>2232</v>
      </c>
      <c r="G868" s="8" t="s">
        <v>2233</v>
      </c>
      <c r="H868" s="7" t="s">
        <v>45</v>
      </c>
      <c r="I868" s="7">
        <f>IF(J868&lt;=100,1,IF(J868&lt;=500,10,IF(J868&lt;=1000,50,IF(J868&lt;1500,100,IF(J868&gt;=1500,100,erro)))))</f>
        <v>10</v>
      </c>
      <c r="J868" s="7">
        <v>250</v>
      </c>
      <c r="K868" s="61">
        <v>167.68</v>
      </c>
      <c r="L868" s="24">
        <f>J868*K868</f>
        <v>41920</v>
      </c>
    </row>
    <row r="869" spans="1:13" ht="30" x14ac:dyDescent="0.25">
      <c r="A869" s="4" t="str">
        <f t="shared" si="77"/>
        <v>ok</v>
      </c>
      <c r="B869" s="38">
        <f t="shared" si="78"/>
        <v>-131.19000000000005</v>
      </c>
      <c r="C869" s="42">
        <v>676.66</v>
      </c>
      <c r="D869" s="40" t="s">
        <v>2234</v>
      </c>
      <c r="E869" s="7" t="s">
        <v>2234</v>
      </c>
      <c r="F869" s="7" t="s">
        <v>2235</v>
      </c>
      <c r="G869" s="8" t="s">
        <v>2236</v>
      </c>
      <c r="H869" s="7" t="s">
        <v>55</v>
      </c>
      <c r="I869" s="7">
        <f>IF(J869&lt;=100,1,IF(J869&lt;=500,10,IF(J869&lt;=1000,50,IF(J869&lt;1500,100,IF(J869&gt;=1500,100,erro)))))</f>
        <v>1</v>
      </c>
      <c r="J869" s="7">
        <v>20</v>
      </c>
      <c r="K869" s="61">
        <v>807.85</v>
      </c>
      <c r="L869" s="24">
        <f>J869*K869</f>
        <v>16157</v>
      </c>
    </row>
    <row r="870" spans="1:13" ht="45" x14ac:dyDescent="0.25">
      <c r="A870" s="4" t="str">
        <f t="shared" si="77"/>
        <v>CORRIGIR</v>
      </c>
      <c r="B870" s="38">
        <f t="shared" si="78"/>
        <v>-1148.8399999999999</v>
      </c>
      <c r="E870" s="7" t="s">
        <v>2447</v>
      </c>
      <c r="F870" s="37" t="s">
        <v>2480</v>
      </c>
      <c r="G870" s="35" t="s">
        <v>2379</v>
      </c>
      <c r="H870" s="37" t="s">
        <v>13</v>
      </c>
      <c r="I870" s="37">
        <v>10</v>
      </c>
      <c r="J870" s="37">
        <v>150</v>
      </c>
      <c r="K870" s="57">
        <v>1148.8399999999999</v>
      </c>
      <c r="L870" s="24">
        <f>K870*J870</f>
        <v>172326</v>
      </c>
    </row>
    <row r="871" spans="1:13" x14ac:dyDescent="0.25">
      <c r="A871" s="4" t="str">
        <f t="shared" si="77"/>
        <v>CORRIGIR</v>
      </c>
      <c r="B871" s="38">
        <f t="shared" si="78"/>
        <v>-20.329999999999998</v>
      </c>
      <c r="C871" s="42"/>
      <c r="D871" s="40"/>
      <c r="E871" s="7" t="s">
        <v>2448</v>
      </c>
      <c r="F871" s="37" t="s">
        <v>2482</v>
      </c>
      <c r="G871" s="35" t="s">
        <v>2381</v>
      </c>
      <c r="H871" s="37" t="s">
        <v>45</v>
      </c>
      <c r="I871" s="7">
        <f>IF(J871&lt;=100,1,IF(J871&lt;=500,10,IF(J871&lt;=1000,50,IF(J871&lt;1500,100,IF(J871&gt;=1500,100,erro)))))</f>
        <v>10</v>
      </c>
      <c r="J871" s="37">
        <v>350</v>
      </c>
      <c r="K871" s="57">
        <v>20.329999999999998</v>
      </c>
      <c r="L871" s="24">
        <f>K871*J871</f>
        <v>7115.4999999999991</v>
      </c>
    </row>
    <row r="872" spans="1:13" x14ac:dyDescent="0.25">
      <c r="A872" s="4" t="str">
        <f t="shared" si="77"/>
        <v>ok</v>
      </c>
      <c r="B872" s="38">
        <f t="shared" si="78"/>
        <v>0</v>
      </c>
      <c r="C872" s="42"/>
      <c r="D872" s="41" t="s">
        <v>2237</v>
      </c>
      <c r="E872" s="19" t="s">
        <v>2237</v>
      </c>
      <c r="F872" s="16"/>
      <c r="G872" s="20" t="s">
        <v>2238</v>
      </c>
      <c r="H872" s="16"/>
      <c r="I872" s="16"/>
      <c r="J872" s="16"/>
      <c r="K872" s="58"/>
      <c r="L872" s="23"/>
    </row>
    <row r="873" spans="1:13" x14ac:dyDescent="0.25">
      <c r="A873" s="4" t="str">
        <f t="shared" si="77"/>
        <v>ok</v>
      </c>
      <c r="B873" s="38">
        <f t="shared" si="78"/>
        <v>58.489999999999952</v>
      </c>
      <c r="C873" s="42">
        <v>519.30999999999995</v>
      </c>
      <c r="D873" s="40" t="s">
        <v>2239</v>
      </c>
      <c r="E873" s="6" t="s">
        <v>2239</v>
      </c>
      <c r="F873" s="6" t="s">
        <v>2240</v>
      </c>
      <c r="G873" s="5" t="s">
        <v>2241</v>
      </c>
      <c r="H873" s="6" t="s">
        <v>55</v>
      </c>
      <c r="I873" s="7">
        <f>IF(J873&lt;=100,1,IF(J873&lt;=500,10,IF(J873&lt;=1000,50,IF(J873&lt;1500,100,IF(J873&gt;=1500,100,erro)))))</f>
        <v>1</v>
      </c>
      <c r="J873" s="7">
        <v>50</v>
      </c>
      <c r="K873" s="55">
        <v>460.82</v>
      </c>
      <c r="L873" s="24">
        <f t="shared" ref="L873:L883" si="80">J873*K873</f>
        <v>23041</v>
      </c>
      <c r="M873" s="11"/>
    </row>
    <row r="874" spans="1:13" ht="49.5" customHeight="1" x14ac:dyDescent="0.25">
      <c r="A874" s="4" t="str">
        <f t="shared" si="77"/>
        <v>ok</v>
      </c>
      <c r="B874" s="38">
        <f t="shared" si="78"/>
        <v>-1.2100000000000009</v>
      </c>
      <c r="C874" s="42">
        <v>24.3</v>
      </c>
      <c r="D874" s="40" t="s">
        <v>2242</v>
      </c>
      <c r="E874" s="6" t="s">
        <v>2242</v>
      </c>
      <c r="F874" s="6" t="s">
        <v>2243</v>
      </c>
      <c r="G874" s="5" t="s">
        <v>2244</v>
      </c>
      <c r="H874" s="6" t="s">
        <v>257</v>
      </c>
      <c r="I874" s="7">
        <f>IF(J874&lt;=100,1,IF(J874&lt;=500,10,IF(J874&lt;=1000,50,IF(J874&lt;1500,100,IF(J874&gt;=1500,100,erro)))))</f>
        <v>100</v>
      </c>
      <c r="J874" s="7">
        <v>1500</v>
      </c>
      <c r="K874" s="55">
        <v>25.51</v>
      </c>
      <c r="L874" s="24">
        <f t="shared" si="80"/>
        <v>38265</v>
      </c>
      <c r="M874" s="11"/>
    </row>
    <row r="875" spans="1:13" x14ac:dyDescent="0.25">
      <c r="A875" s="4" t="str">
        <f t="shared" si="77"/>
        <v>CORRIGIR</v>
      </c>
      <c r="B875" s="38">
        <f t="shared" si="78"/>
        <v>0</v>
      </c>
      <c r="E875" s="68" t="s">
        <v>2333</v>
      </c>
      <c r="F875" s="69"/>
      <c r="G875" s="69"/>
      <c r="H875" s="69"/>
      <c r="I875" s="69"/>
      <c r="J875" s="69"/>
      <c r="K875" s="70"/>
      <c r="L875" s="25">
        <f>SUM(L841:L874)</f>
        <v>959478.6</v>
      </c>
    </row>
    <row r="876" spans="1:13" x14ac:dyDescent="0.25">
      <c r="A876" s="4" t="str">
        <f t="shared" si="77"/>
        <v>ok</v>
      </c>
      <c r="B876" s="38">
        <f t="shared" si="78"/>
        <v>0</v>
      </c>
      <c r="C876" s="42"/>
      <c r="D876" s="41" t="s">
        <v>2245</v>
      </c>
      <c r="E876" s="17" t="s">
        <v>2245</v>
      </c>
      <c r="F876" s="29"/>
      <c r="G876" s="18" t="s">
        <v>2246</v>
      </c>
      <c r="H876" s="14"/>
      <c r="I876" s="14"/>
      <c r="J876" s="14"/>
      <c r="K876" s="53"/>
      <c r="L876" s="22"/>
    </row>
    <row r="877" spans="1:13" x14ac:dyDescent="0.25">
      <c r="A877" s="4" t="str">
        <f t="shared" si="77"/>
        <v>ok</v>
      </c>
      <c r="B877" s="38">
        <f t="shared" si="78"/>
        <v>0</v>
      </c>
      <c r="C877" s="42"/>
      <c r="D877" s="41" t="s">
        <v>2247</v>
      </c>
      <c r="E877" s="19" t="s">
        <v>2247</v>
      </c>
      <c r="F877" s="16"/>
      <c r="G877" s="20" t="s">
        <v>2248</v>
      </c>
      <c r="H877" s="16"/>
      <c r="I877" s="16"/>
      <c r="J877" s="16"/>
      <c r="K877" s="54"/>
      <c r="L877" s="23"/>
    </row>
    <row r="878" spans="1:13" x14ac:dyDescent="0.25">
      <c r="A878" s="4" t="str">
        <f t="shared" si="77"/>
        <v>ok</v>
      </c>
      <c r="B878" s="38">
        <f t="shared" si="78"/>
        <v>-11.120000000000005</v>
      </c>
      <c r="C878" s="42">
        <v>366.23</v>
      </c>
      <c r="D878" s="40" t="s">
        <v>2249</v>
      </c>
      <c r="E878" s="6" t="s">
        <v>2249</v>
      </c>
      <c r="F878" s="6" t="s">
        <v>2250</v>
      </c>
      <c r="G878" s="5" t="s">
        <v>2251</v>
      </c>
      <c r="H878" s="6" t="s">
        <v>13</v>
      </c>
      <c r="I878" s="7">
        <f>IF(J878&lt;=100,1,IF(J878&lt;=500,10,IF(J878&lt;=1000,50,IF(J878&lt;1500,100,IF(J878&gt;=1500,100,erro)))))</f>
        <v>1</v>
      </c>
      <c r="J878" s="6">
        <v>30</v>
      </c>
      <c r="K878" s="55">
        <v>377.35</v>
      </c>
      <c r="L878" s="24">
        <f t="shared" si="80"/>
        <v>11320.5</v>
      </c>
    </row>
    <row r="879" spans="1:13" x14ac:dyDescent="0.25">
      <c r="A879" s="4" t="str">
        <f t="shared" si="77"/>
        <v>ok</v>
      </c>
      <c r="B879" s="38">
        <f t="shared" si="78"/>
        <v>0</v>
      </c>
      <c r="C879" s="42"/>
      <c r="D879" s="41" t="s">
        <v>2252</v>
      </c>
      <c r="E879" s="19" t="s">
        <v>2252</v>
      </c>
      <c r="F879" s="16"/>
      <c r="G879" s="20" t="s">
        <v>2253</v>
      </c>
      <c r="H879" s="16"/>
      <c r="I879" s="16"/>
      <c r="J879" s="16"/>
      <c r="K879" s="58"/>
      <c r="L879" s="23"/>
    </row>
    <row r="880" spans="1:13" ht="29.25" customHeight="1" x14ac:dyDescent="0.25">
      <c r="A880" s="4" t="str">
        <f t="shared" si="77"/>
        <v>ok</v>
      </c>
      <c r="B880" s="38">
        <f t="shared" si="78"/>
        <v>-2.2799999999999727</v>
      </c>
      <c r="C880" s="42">
        <v>266.3</v>
      </c>
      <c r="D880" s="40" t="s">
        <v>2254</v>
      </c>
      <c r="E880" s="6" t="s">
        <v>2254</v>
      </c>
      <c r="F880" s="6" t="s">
        <v>2255</v>
      </c>
      <c r="G880" s="5" t="s">
        <v>2256</v>
      </c>
      <c r="H880" s="6" t="s">
        <v>45</v>
      </c>
      <c r="I880" s="7">
        <f>IF(J880&lt;=100,1,IF(J880&lt;=500,10,IF(J880&lt;=1000,50,IF(J880&lt;1500,100,IF(J880&gt;=1500,100,erro)))))</f>
        <v>1</v>
      </c>
      <c r="J880" s="6">
        <v>100</v>
      </c>
      <c r="K880" s="55">
        <v>268.58</v>
      </c>
      <c r="L880" s="24">
        <f t="shared" si="80"/>
        <v>26858</v>
      </c>
      <c r="M880" s="11"/>
    </row>
    <row r="881" spans="1:13" ht="30" x14ac:dyDescent="0.25">
      <c r="A881" s="4" t="str">
        <f t="shared" si="77"/>
        <v>ok</v>
      </c>
      <c r="B881" s="38">
        <f t="shared" si="78"/>
        <v>-16.099999999999994</v>
      </c>
      <c r="C881" s="42">
        <v>185.5</v>
      </c>
      <c r="D881" s="40" t="s">
        <v>2257</v>
      </c>
      <c r="E881" s="7" t="s">
        <v>2257</v>
      </c>
      <c r="F881" s="7" t="s">
        <v>2258</v>
      </c>
      <c r="G881" s="8" t="s">
        <v>2259</v>
      </c>
      <c r="H881" s="7" t="s">
        <v>45</v>
      </c>
      <c r="I881" s="7">
        <f>IF(J881&lt;=100,1,IF(J881&lt;=500,10,IF(J881&lt;=1000,50,IF(J881&lt;1500,100,IF(J881&gt;=1500,100,erro)))))</f>
        <v>1</v>
      </c>
      <c r="J881" s="7">
        <v>50</v>
      </c>
      <c r="K881" s="55">
        <v>201.6</v>
      </c>
      <c r="L881" s="24">
        <f t="shared" si="80"/>
        <v>10080</v>
      </c>
      <c r="M881" s="11"/>
    </row>
    <row r="882" spans="1:13" ht="30" x14ac:dyDescent="0.25">
      <c r="A882" s="4" t="str">
        <f t="shared" si="77"/>
        <v>ok</v>
      </c>
      <c r="B882" s="38">
        <f t="shared" si="78"/>
        <v>-76.5</v>
      </c>
      <c r="C882" s="42">
        <v>385.3</v>
      </c>
      <c r="D882" s="40" t="s">
        <v>2260</v>
      </c>
      <c r="E882" s="7" t="s">
        <v>2260</v>
      </c>
      <c r="F882" s="7" t="s">
        <v>2261</v>
      </c>
      <c r="G882" s="8" t="s">
        <v>2262</v>
      </c>
      <c r="H882" s="7" t="s">
        <v>55</v>
      </c>
      <c r="I882" s="7">
        <f>IF(J882&lt;=100,1,IF(J882&lt;=500,10,IF(J882&lt;=1000,50,IF(J882&lt;1500,100,IF(J882&gt;=1500,100,erro)))))</f>
        <v>1</v>
      </c>
      <c r="J882" s="7">
        <v>10</v>
      </c>
      <c r="K882" s="55">
        <v>461.8</v>
      </c>
      <c r="L882" s="24">
        <f t="shared" si="80"/>
        <v>4618</v>
      </c>
    </row>
    <row r="883" spans="1:13" x14ac:dyDescent="0.25">
      <c r="A883" s="4" t="str">
        <f t="shared" si="77"/>
        <v>ok</v>
      </c>
      <c r="B883" s="38">
        <f t="shared" si="78"/>
        <v>-1.4500000000000028</v>
      </c>
      <c r="C883" s="42">
        <v>106.2</v>
      </c>
      <c r="D883" s="40" t="s">
        <v>2263</v>
      </c>
      <c r="E883" s="6" t="s">
        <v>2263</v>
      </c>
      <c r="F883" s="6" t="s">
        <v>2264</v>
      </c>
      <c r="G883" s="5" t="s">
        <v>2265</v>
      </c>
      <c r="H883" s="6" t="s">
        <v>45</v>
      </c>
      <c r="I883" s="7">
        <f>IF(J883&lt;=100,1,IF(J883&lt;=500,10,IF(J883&lt;=1000,50,IF(J883&lt;1500,100,IF(J883&gt;=1500,100,erro)))))</f>
        <v>10</v>
      </c>
      <c r="J883" s="12">
        <v>150</v>
      </c>
      <c r="K883" s="55">
        <v>107.65</v>
      </c>
      <c r="L883" s="24">
        <f t="shared" si="80"/>
        <v>16147.5</v>
      </c>
    </row>
    <row r="884" spans="1:13" ht="45" x14ac:dyDescent="0.25">
      <c r="A884" s="4" t="str">
        <f t="shared" si="77"/>
        <v>CORRIGIR</v>
      </c>
      <c r="B884" s="38">
        <f t="shared" si="78"/>
        <v>-663.17</v>
      </c>
      <c r="C884" s="42"/>
      <c r="D884" s="40"/>
      <c r="E884" s="7" t="s">
        <v>2496</v>
      </c>
      <c r="F884" s="37" t="s">
        <v>2394</v>
      </c>
      <c r="G884" s="35" t="s">
        <v>2384</v>
      </c>
      <c r="H884" s="37" t="s">
        <v>45</v>
      </c>
      <c r="I884" s="7">
        <f>IF(J884&lt;=100,1,IF(J884&lt;=500,10,IF(J884&lt;=1000,50,IF(J884&lt;1500,100,IF(J884&gt;=1500,100,erro)))))</f>
        <v>10</v>
      </c>
      <c r="J884" s="37">
        <v>200</v>
      </c>
      <c r="K884" s="57">
        <v>663.17</v>
      </c>
      <c r="L884" s="24">
        <f>K884*J884</f>
        <v>132634</v>
      </c>
    </row>
    <row r="885" spans="1:13" ht="45" x14ac:dyDescent="0.25">
      <c r="A885" s="4" t="str">
        <f t="shared" si="77"/>
        <v>CORRIGIR</v>
      </c>
      <c r="B885" s="38">
        <f t="shared" si="78"/>
        <v>-389.87</v>
      </c>
      <c r="C885" s="42"/>
      <c r="D885" s="40"/>
      <c r="E885" s="7" t="s">
        <v>2449</v>
      </c>
      <c r="F885" s="47" t="s">
        <v>2393</v>
      </c>
      <c r="G885" s="48" t="s">
        <v>2364</v>
      </c>
      <c r="H885" s="47" t="s">
        <v>45</v>
      </c>
      <c r="I885" s="49">
        <f>IF(J885&lt;=100,1,IF(J885&lt;=500,10,IF(J885&lt;=1000,50,IF(J885&lt;1500,100,IF(J885&gt;=1500,100,erro)))))</f>
        <v>10</v>
      </c>
      <c r="J885" s="47">
        <v>450</v>
      </c>
      <c r="K885" s="64">
        <v>389.87</v>
      </c>
      <c r="L885" s="50">
        <f>K885*J885</f>
        <v>175441.5</v>
      </c>
    </row>
    <row r="886" spans="1:13" x14ac:dyDescent="0.25">
      <c r="B886" s="38">
        <f t="shared" si="78"/>
        <v>-112.07</v>
      </c>
      <c r="C886" s="42"/>
      <c r="D886" s="40"/>
      <c r="E886" s="46" t="s">
        <v>2535</v>
      </c>
      <c r="F886" s="37" t="s">
        <v>2533</v>
      </c>
      <c r="G886" s="35" t="s">
        <v>2534</v>
      </c>
      <c r="H886" s="37" t="s">
        <v>13</v>
      </c>
      <c r="I886" s="37">
        <v>10</v>
      </c>
      <c r="J886" s="37">
        <v>1000</v>
      </c>
      <c r="K886" s="57">
        <v>112.07</v>
      </c>
      <c r="L886" s="24">
        <f>K886*J886</f>
        <v>112070</v>
      </c>
      <c r="M886" s="11"/>
    </row>
    <row r="887" spans="1:13" x14ac:dyDescent="0.25">
      <c r="A887" s="4" t="str">
        <f t="shared" si="77"/>
        <v>CORRIGIR</v>
      </c>
      <c r="B887" s="38">
        <f t="shared" si="78"/>
        <v>0</v>
      </c>
      <c r="C887" s="42"/>
      <c r="D887" s="40"/>
      <c r="E887" s="68" t="s">
        <v>2541</v>
      </c>
      <c r="F887" s="79"/>
      <c r="G887" s="79"/>
      <c r="H887" s="79"/>
      <c r="I887" s="79"/>
      <c r="J887" s="79"/>
      <c r="K887" s="80"/>
      <c r="L887" s="51">
        <f>SUM(L876:L886)</f>
        <v>489169.5</v>
      </c>
    </row>
    <row r="888" spans="1:13" ht="18.75" x14ac:dyDescent="0.25">
      <c r="A888" s="4" t="str">
        <f t="shared" ref="A888:A952" si="81">IF(D888=E888,"ok","CORRIGIR")</f>
        <v>CORRIGIR</v>
      </c>
      <c r="B888" s="38">
        <f t="shared" ref="B888:B952" si="82">C888-K888</f>
        <v>0</v>
      </c>
      <c r="C888" s="42"/>
      <c r="D888" s="40"/>
      <c r="E888" s="81" t="s">
        <v>2312</v>
      </c>
      <c r="F888" s="81"/>
      <c r="G888" s="81"/>
      <c r="H888" s="81"/>
      <c r="I888" s="81"/>
      <c r="J888" s="81"/>
      <c r="K888" s="81"/>
      <c r="L888" s="27">
        <f>L887+L875+L840+L816+L777+L704+L631+L372+L305+L264+L246+L235+L226+L199+L191+L176+L144+L124+L97+L79+L61</f>
        <v>12187048.380000001</v>
      </c>
    </row>
    <row r="889" spans="1:13" x14ac:dyDescent="0.25">
      <c r="A889" s="4" t="str">
        <f t="shared" si="81"/>
        <v>ok</v>
      </c>
      <c r="B889" s="38">
        <f t="shared" si="82"/>
        <v>0</v>
      </c>
      <c r="C889" s="42"/>
      <c r="D889" s="40"/>
    </row>
    <row r="890" spans="1:13" x14ac:dyDescent="0.25">
      <c r="A890" s="4" t="str">
        <f t="shared" si="81"/>
        <v>ok</v>
      </c>
      <c r="B890" s="38">
        <f t="shared" si="82"/>
        <v>0</v>
      </c>
    </row>
    <row r="891" spans="1:13" ht="25.5" customHeight="1" x14ac:dyDescent="0.25">
      <c r="A891" s="4" t="str">
        <f t="shared" si="81"/>
        <v>CORRIGIR</v>
      </c>
      <c r="B891" s="38">
        <f t="shared" si="82"/>
        <v>0</v>
      </c>
      <c r="E891" s="66" t="s">
        <v>2311</v>
      </c>
      <c r="F891" s="66"/>
      <c r="G891" s="66"/>
      <c r="H891" s="66"/>
      <c r="I891" s="66"/>
      <c r="J891" s="66"/>
      <c r="K891" s="66"/>
    </row>
    <row r="892" spans="1:13" x14ac:dyDescent="0.25">
      <c r="A892" s="4" t="str">
        <f t="shared" si="81"/>
        <v>CORRIGIR</v>
      </c>
      <c r="B892" s="38">
        <f t="shared" si="82"/>
        <v>0</v>
      </c>
      <c r="E892" s="67" t="s">
        <v>2537</v>
      </c>
      <c r="F892" s="67"/>
      <c r="G892" s="67"/>
      <c r="H892" s="67"/>
      <c r="I892" s="67"/>
      <c r="J892" s="67"/>
      <c r="K892" s="67"/>
    </row>
    <row r="893" spans="1:13" x14ac:dyDescent="0.25">
      <c r="A893" s="4" t="str">
        <f t="shared" si="81"/>
        <v>ok</v>
      </c>
      <c r="B893" s="38">
        <f t="shared" si="82"/>
        <v>0</v>
      </c>
    </row>
    <row r="894" spans="1:13" x14ac:dyDescent="0.25">
      <c r="B894" s="38"/>
      <c r="E894" s="45"/>
      <c r="F894" s="45"/>
      <c r="H894" s="45"/>
      <c r="I894" s="45"/>
      <c r="J894" s="45"/>
    </row>
    <row r="895" spans="1:13" x14ac:dyDescent="0.25">
      <c r="A895" s="4" t="str">
        <f t="shared" si="81"/>
        <v>ok</v>
      </c>
      <c r="B895" s="38">
        <f t="shared" si="82"/>
        <v>0</v>
      </c>
    </row>
    <row r="896" spans="1:13" x14ac:dyDescent="0.25">
      <c r="A896" s="4" t="str">
        <f t="shared" si="81"/>
        <v>CORRIGIR</v>
      </c>
      <c r="B896" s="38">
        <f t="shared" si="82"/>
        <v>0</v>
      </c>
      <c r="E896" s="66" t="s">
        <v>2311</v>
      </c>
      <c r="F896" s="66"/>
      <c r="G896" s="66"/>
      <c r="H896" s="66"/>
      <c r="I896" s="66"/>
      <c r="J896" s="66"/>
      <c r="K896" s="66"/>
    </row>
    <row r="897" spans="1:11" x14ac:dyDescent="0.25">
      <c r="A897" s="4" t="str">
        <f t="shared" si="81"/>
        <v>CORRIGIR</v>
      </c>
      <c r="B897" s="38">
        <f t="shared" si="82"/>
        <v>0</v>
      </c>
      <c r="E897" s="67" t="s">
        <v>2536</v>
      </c>
      <c r="F897" s="67"/>
      <c r="G897" s="67"/>
      <c r="H897" s="67"/>
      <c r="I897" s="67"/>
      <c r="J897" s="67"/>
      <c r="K897" s="67"/>
    </row>
    <row r="898" spans="1:11" x14ac:dyDescent="0.25">
      <c r="A898" s="4" t="str">
        <f t="shared" si="81"/>
        <v>ok</v>
      </c>
      <c r="B898" s="38">
        <f t="shared" si="82"/>
        <v>0</v>
      </c>
    </row>
    <row r="899" spans="1:11" x14ac:dyDescent="0.25">
      <c r="A899" s="4" t="str">
        <f t="shared" si="81"/>
        <v>ok</v>
      </c>
      <c r="B899" s="38">
        <f t="shared" si="82"/>
        <v>0</v>
      </c>
    </row>
    <row r="900" spans="1:11" x14ac:dyDescent="0.25">
      <c r="A900" s="4" t="str">
        <f t="shared" si="81"/>
        <v>ok</v>
      </c>
      <c r="B900" s="38">
        <f t="shared" si="82"/>
        <v>0</v>
      </c>
    </row>
    <row r="901" spans="1:11" x14ac:dyDescent="0.25">
      <c r="A901" s="4" t="str">
        <f t="shared" si="81"/>
        <v>ok</v>
      </c>
      <c r="B901" s="38">
        <f t="shared" si="82"/>
        <v>0</v>
      </c>
    </row>
    <row r="902" spans="1:11" x14ac:dyDescent="0.25">
      <c r="A902" s="4" t="str">
        <f t="shared" si="81"/>
        <v>ok</v>
      </c>
      <c r="B902" s="38">
        <f t="shared" si="82"/>
        <v>0</v>
      </c>
    </row>
    <row r="903" spans="1:11" x14ac:dyDescent="0.25">
      <c r="A903" s="4" t="str">
        <f t="shared" si="81"/>
        <v>ok</v>
      </c>
      <c r="B903" s="38">
        <f t="shared" si="82"/>
        <v>0</v>
      </c>
    </row>
    <row r="904" spans="1:11" x14ac:dyDescent="0.25">
      <c r="A904" s="4" t="str">
        <f t="shared" si="81"/>
        <v>ok</v>
      </c>
      <c r="B904" s="38">
        <f t="shared" si="82"/>
        <v>0</v>
      </c>
    </row>
    <row r="905" spans="1:11" x14ac:dyDescent="0.25">
      <c r="A905" s="4" t="str">
        <f t="shared" si="81"/>
        <v>ok</v>
      </c>
      <c r="B905" s="38">
        <f t="shared" si="82"/>
        <v>0</v>
      </c>
    </row>
    <row r="906" spans="1:11" x14ac:dyDescent="0.25">
      <c r="A906" s="4" t="str">
        <f t="shared" si="81"/>
        <v>ok</v>
      </c>
      <c r="B906" s="38">
        <f t="shared" si="82"/>
        <v>0</v>
      </c>
    </row>
    <row r="907" spans="1:11" x14ac:dyDescent="0.25">
      <c r="A907" s="4" t="str">
        <f t="shared" si="81"/>
        <v>ok</v>
      </c>
      <c r="B907" s="38">
        <f t="shared" si="82"/>
        <v>0</v>
      </c>
    </row>
    <row r="908" spans="1:11" x14ac:dyDescent="0.25">
      <c r="A908" s="4" t="str">
        <f t="shared" si="81"/>
        <v>ok</v>
      </c>
      <c r="B908" s="38">
        <f t="shared" si="82"/>
        <v>0</v>
      </c>
    </row>
    <row r="909" spans="1:11" x14ac:dyDescent="0.25">
      <c r="A909" s="4" t="str">
        <f t="shared" si="81"/>
        <v>ok</v>
      </c>
      <c r="B909" s="38">
        <f t="shared" si="82"/>
        <v>0</v>
      </c>
    </row>
    <row r="910" spans="1:11" x14ac:dyDescent="0.25">
      <c r="A910" s="4" t="str">
        <f t="shared" si="81"/>
        <v>ok</v>
      </c>
      <c r="B910" s="38">
        <f t="shared" si="82"/>
        <v>0</v>
      </c>
    </row>
    <row r="911" spans="1:11" x14ac:dyDescent="0.25">
      <c r="A911" s="4" t="str">
        <f t="shared" si="81"/>
        <v>ok</v>
      </c>
      <c r="B911" s="38">
        <f t="shared" si="82"/>
        <v>0</v>
      </c>
    </row>
    <row r="912" spans="1:11" x14ac:dyDescent="0.25">
      <c r="A912" s="4" t="str">
        <f t="shared" si="81"/>
        <v>ok</v>
      </c>
      <c r="B912" s="38">
        <f t="shared" si="82"/>
        <v>0</v>
      </c>
    </row>
    <row r="913" spans="1:2" x14ac:dyDescent="0.25">
      <c r="A913" s="4" t="str">
        <f t="shared" si="81"/>
        <v>ok</v>
      </c>
      <c r="B913" s="38">
        <f t="shared" si="82"/>
        <v>0</v>
      </c>
    </row>
    <row r="914" spans="1:2" x14ac:dyDescent="0.25">
      <c r="A914" s="4" t="str">
        <f t="shared" si="81"/>
        <v>ok</v>
      </c>
      <c r="B914" s="38">
        <f t="shared" si="82"/>
        <v>0</v>
      </c>
    </row>
    <row r="915" spans="1:2" x14ac:dyDescent="0.25">
      <c r="A915" s="4" t="str">
        <f t="shared" si="81"/>
        <v>ok</v>
      </c>
      <c r="B915" s="38">
        <f t="shared" si="82"/>
        <v>0</v>
      </c>
    </row>
    <row r="916" spans="1:2" x14ac:dyDescent="0.25">
      <c r="A916" s="4" t="str">
        <f t="shared" si="81"/>
        <v>ok</v>
      </c>
      <c r="B916" s="38">
        <f t="shared" si="82"/>
        <v>0</v>
      </c>
    </row>
    <row r="917" spans="1:2" x14ac:dyDescent="0.25">
      <c r="A917" s="4" t="str">
        <f t="shared" si="81"/>
        <v>ok</v>
      </c>
      <c r="B917" s="38">
        <f t="shared" si="82"/>
        <v>0</v>
      </c>
    </row>
    <row r="918" spans="1:2" x14ac:dyDescent="0.25">
      <c r="A918" s="4" t="str">
        <f t="shared" si="81"/>
        <v>ok</v>
      </c>
      <c r="B918" s="38">
        <f t="shared" si="82"/>
        <v>0</v>
      </c>
    </row>
    <row r="919" spans="1:2" x14ac:dyDescent="0.25">
      <c r="A919" s="4" t="str">
        <f t="shared" si="81"/>
        <v>ok</v>
      </c>
      <c r="B919" s="38">
        <f t="shared" si="82"/>
        <v>0</v>
      </c>
    </row>
    <row r="920" spans="1:2" x14ac:dyDescent="0.25">
      <c r="A920" s="4" t="str">
        <f t="shared" si="81"/>
        <v>ok</v>
      </c>
      <c r="B920" s="38">
        <f t="shared" si="82"/>
        <v>0</v>
      </c>
    </row>
    <row r="921" spans="1:2" x14ac:dyDescent="0.25">
      <c r="A921" s="4" t="str">
        <f t="shared" si="81"/>
        <v>ok</v>
      </c>
      <c r="B921" s="38">
        <f t="shared" si="82"/>
        <v>0</v>
      </c>
    </row>
    <row r="922" spans="1:2" x14ac:dyDescent="0.25">
      <c r="A922" s="4" t="str">
        <f t="shared" si="81"/>
        <v>ok</v>
      </c>
      <c r="B922" s="38">
        <f t="shared" si="82"/>
        <v>0</v>
      </c>
    </row>
    <row r="923" spans="1:2" x14ac:dyDescent="0.25">
      <c r="A923" s="4" t="str">
        <f t="shared" si="81"/>
        <v>ok</v>
      </c>
      <c r="B923" s="38">
        <f t="shared" si="82"/>
        <v>0</v>
      </c>
    </row>
    <row r="924" spans="1:2" x14ac:dyDescent="0.25">
      <c r="A924" s="4" t="str">
        <f t="shared" si="81"/>
        <v>ok</v>
      </c>
      <c r="B924" s="38">
        <f t="shared" si="82"/>
        <v>0</v>
      </c>
    </row>
    <row r="925" spans="1:2" x14ac:dyDescent="0.25">
      <c r="A925" s="4" t="str">
        <f t="shared" si="81"/>
        <v>ok</v>
      </c>
      <c r="B925" s="38">
        <f t="shared" si="82"/>
        <v>0</v>
      </c>
    </row>
    <row r="926" spans="1:2" x14ac:dyDescent="0.25">
      <c r="A926" s="4" t="str">
        <f t="shared" si="81"/>
        <v>ok</v>
      </c>
      <c r="B926" s="38">
        <f t="shared" si="82"/>
        <v>0</v>
      </c>
    </row>
    <row r="927" spans="1:2" x14ac:dyDescent="0.25">
      <c r="A927" s="4" t="str">
        <f t="shared" si="81"/>
        <v>ok</v>
      </c>
      <c r="B927" s="38">
        <f t="shared" si="82"/>
        <v>0</v>
      </c>
    </row>
    <row r="928" spans="1:2" x14ac:dyDescent="0.25">
      <c r="A928" s="4" t="str">
        <f t="shared" si="81"/>
        <v>ok</v>
      </c>
      <c r="B928" s="38">
        <f t="shared" si="82"/>
        <v>0</v>
      </c>
    </row>
    <row r="929" spans="1:4" x14ac:dyDescent="0.25">
      <c r="A929" s="4" t="str">
        <f t="shared" si="81"/>
        <v>ok</v>
      </c>
      <c r="B929" s="38">
        <f t="shared" si="82"/>
        <v>0</v>
      </c>
    </row>
    <row r="930" spans="1:4" x14ac:dyDescent="0.25">
      <c r="A930" s="4" t="str">
        <f t="shared" si="81"/>
        <v>ok</v>
      </c>
      <c r="B930" s="38">
        <f t="shared" si="82"/>
        <v>0</v>
      </c>
    </row>
    <row r="931" spans="1:4" x14ac:dyDescent="0.25">
      <c r="A931" s="4" t="str">
        <f t="shared" si="81"/>
        <v>ok</v>
      </c>
      <c r="B931" s="38">
        <f t="shared" si="82"/>
        <v>0</v>
      </c>
    </row>
    <row r="932" spans="1:4" x14ac:dyDescent="0.25">
      <c r="A932" s="4" t="str">
        <f t="shared" si="81"/>
        <v>ok</v>
      </c>
      <c r="B932" s="38">
        <f t="shared" si="82"/>
        <v>0</v>
      </c>
    </row>
    <row r="933" spans="1:4" x14ac:dyDescent="0.25">
      <c r="A933" s="4" t="str">
        <f t="shared" si="81"/>
        <v>ok</v>
      </c>
      <c r="B933" s="38">
        <f t="shared" si="82"/>
        <v>0</v>
      </c>
    </row>
    <row r="934" spans="1:4" x14ac:dyDescent="0.25">
      <c r="A934" s="4" t="str">
        <f t="shared" si="81"/>
        <v>ok</v>
      </c>
      <c r="B934" s="38">
        <f t="shared" si="82"/>
        <v>0</v>
      </c>
    </row>
    <row r="935" spans="1:4" x14ac:dyDescent="0.25">
      <c r="A935" s="4" t="str">
        <f t="shared" si="81"/>
        <v>ok</v>
      </c>
      <c r="B935" s="38">
        <f t="shared" si="82"/>
        <v>0</v>
      </c>
    </row>
    <row r="936" spans="1:4" x14ac:dyDescent="0.25">
      <c r="A936" s="4" t="str">
        <f t="shared" si="81"/>
        <v>ok</v>
      </c>
      <c r="B936" s="38">
        <f t="shared" si="82"/>
        <v>0</v>
      </c>
    </row>
    <row r="937" spans="1:4" x14ac:dyDescent="0.25">
      <c r="A937" s="4" t="str">
        <f t="shared" si="81"/>
        <v>ok</v>
      </c>
      <c r="B937" s="38">
        <f t="shared" si="82"/>
        <v>0</v>
      </c>
    </row>
    <row r="938" spans="1:4" x14ac:dyDescent="0.25">
      <c r="A938" s="4" t="str">
        <f t="shared" si="81"/>
        <v>ok</v>
      </c>
      <c r="B938" s="38">
        <f t="shared" si="82"/>
        <v>0</v>
      </c>
    </row>
    <row r="939" spans="1:4" x14ac:dyDescent="0.25">
      <c r="A939" s="4" t="str">
        <f t="shared" si="81"/>
        <v>ok</v>
      </c>
      <c r="B939" s="38">
        <f t="shared" si="82"/>
        <v>0</v>
      </c>
    </row>
    <row r="940" spans="1:4" x14ac:dyDescent="0.25">
      <c r="A940" s="4" t="str">
        <f t="shared" si="81"/>
        <v>CORRIGIR</v>
      </c>
      <c r="B940" s="38">
        <f t="shared" si="82"/>
        <v>0</v>
      </c>
      <c r="C940" s="42"/>
      <c r="D940" s="41" t="s">
        <v>2266</v>
      </c>
    </row>
    <row r="941" spans="1:4" x14ac:dyDescent="0.25">
      <c r="A941" s="4" t="str">
        <f t="shared" si="81"/>
        <v>CORRIGIR</v>
      </c>
      <c r="B941" s="38">
        <f t="shared" si="82"/>
        <v>0</v>
      </c>
      <c r="C941" s="42"/>
      <c r="D941" s="41" t="s">
        <v>2267</v>
      </c>
    </row>
    <row r="942" spans="1:4" x14ac:dyDescent="0.25">
      <c r="A942" s="4" t="str">
        <f t="shared" si="81"/>
        <v>CORRIGIR</v>
      </c>
      <c r="B942" s="38">
        <f t="shared" si="82"/>
        <v>3683.66</v>
      </c>
      <c r="C942" s="43">
        <v>3683.66</v>
      </c>
      <c r="D942" s="40" t="s">
        <v>2268</v>
      </c>
    </row>
    <row r="943" spans="1:4" x14ac:dyDescent="0.25">
      <c r="A943" s="4" t="str">
        <f t="shared" si="81"/>
        <v>CORRIGIR</v>
      </c>
      <c r="B943" s="38">
        <f t="shared" si="82"/>
        <v>0</v>
      </c>
      <c r="C943" s="42"/>
      <c r="D943" s="41" t="s">
        <v>2269</v>
      </c>
    </row>
    <row r="944" spans="1:4" x14ac:dyDescent="0.25">
      <c r="A944" s="4" t="str">
        <f t="shared" si="81"/>
        <v>CORRIGIR</v>
      </c>
      <c r="B944" s="38">
        <f t="shared" si="82"/>
        <v>0</v>
      </c>
      <c r="C944" s="42"/>
      <c r="D944" s="41" t="s">
        <v>2270</v>
      </c>
    </row>
    <row r="945" spans="1:4" x14ac:dyDescent="0.25">
      <c r="A945" s="4" t="str">
        <f t="shared" si="81"/>
        <v>CORRIGIR</v>
      </c>
      <c r="B945" s="38">
        <f t="shared" si="82"/>
        <v>1371.7</v>
      </c>
      <c r="C945" s="43">
        <v>1371.7</v>
      </c>
      <c r="D945" s="40" t="s">
        <v>2271</v>
      </c>
    </row>
    <row r="946" spans="1:4" x14ac:dyDescent="0.25">
      <c r="A946" s="4" t="str">
        <f t="shared" si="81"/>
        <v>CORRIGIR</v>
      </c>
      <c r="B946" s="38">
        <f t="shared" si="82"/>
        <v>0</v>
      </c>
      <c r="C946" s="42"/>
      <c r="D946" s="41" t="s">
        <v>2272</v>
      </c>
    </row>
    <row r="947" spans="1:4" x14ac:dyDescent="0.25">
      <c r="A947" s="4" t="str">
        <f t="shared" si="81"/>
        <v>CORRIGIR</v>
      </c>
      <c r="B947" s="38">
        <f t="shared" si="82"/>
        <v>11.32</v>
      </c>
      <c r="C947" s="42">
        <v>11.32</v>
      </c>
      <c r="D947" s="40" t="s">
        <v>2273</v>
      </c>
    </row>
    <row r="948" spans="1:4" x14ac:dyDescent="0.25">
      <c r="A948" s="4" t="str">
        <f t="shared" si="81"/>
        <v>CORRIGIR</v>
      </c>
      <c r="B948" s="38">
        <f t="shared" si="82"/>
        <v>94.94</v>
      </c>
      <c r="C948" s="42">
        <v>94.94</v>
      </c>
      <c r="D948" s="40" t="s">
        <v>2274</v>
      </c>
    </row>
    <row r="949" spans="1:4" x14ac:dyDescent="0.25">
      <c r="A949" s="4" t="str">
        <f t="shared" si="81"/>
        <v>CORRIGIR</v>
      </c>
      <c r="B949" s="38">
        <f t="shared" si="82"/>
        <v>24.84</v>
      </c>
      <c r="C949" s="42">
        <v>24.84</v>
      </c>
      <c r="D949" s="40" t="s">
        <v>2275</v>
      </c>
    </row>
    <row r="950" spans="1:4" x14ac:dyDescent="0.25">
      <c r="A950" s="4" t="str">
        <f t="shared" si="81"/>
        <v>CORRIGIR</v>
      </c>
      <c r="B950" s="38">
        <f t="shared" si="82"/>
        <v>47.99</v>
      </c>
      <c r="C950" s="42">
        <v>47.99</v>
      </c>
      <c r="D950" s="40" t="s">
        <v>2276</v>
      </c>
    </row>
    <row r="951" spans="1:4" x14ac:dyDescent="0.25">
      <c r="A951" s="4" t="str">
        <f t="shared" si="81"/>
        <v>CORRIGIR</v>
      </c>
      <c r="B951" s="38">
        <f t="shared" si="82"/>
        <v>5</v>
      </c>
      <c r="C951" s="42">
        <v>5</v>
      </c>
      <c r="D951" s="40" t="s">
        <v>2277</v>
      </c>
    </row>
    <row r="952" spans="1:4" x14ac:dyDescent="0.25">
      <c r="A952" s="4" t="str">
        <f t="shared" si="81"/>
        <v>CORRIGIR</v>
      </c>
      <c r="B952" s="38">
        <f t="shared" si="82"/>
        <v>9.99</v>
      </c>
      <c r="C952" s="42">
        <v>9.99</v>
      </c>
      <c r="D952" s="40" t="s">
        <v>2278</v>
      </c>
    </row>
    <row r="953" spans="1:4" x14ac:dyDescent="0.25">
      <c r="A953" s="4" t="str">
        <f t="shared" ref="A953:A1016" si="83">IF(D953=E953,"ok","CORRIGIR")</f>
        <v>CORRIGIR</v>
      </c>
      <c r="B953" s="38">
        <f t="shared" ref="B953:B1016" si="84">C953-K953</f>
        <v>14.57</v>
      </c>
      <c r="C953" s="42">
        <v>14.57</v>
      </c>
      <c r="D953" s="40" t="s">
        <v>2279</v>
      </c>
    </row>
    <row r="954" spans="1:4" x14ac:dyDescent="0.25">
      <c r="A954" s="4" t="str">
        <f t="shared" si="83"/>
        <v>CORRIGIR</v>
      </c>
      <c r="B954" s="38">
        <f t="shared" si="84"/>
        <v>1.94</v>
      </c>
      <c r="C954" s="42">
        <v>1.94</v>
      </c>
      <c r="D954" s="40" t="s">
        <v>2280</v>
      </c>
    </row>
    <row r="955" spans="1:4" x14ac:dyDescent="0.25">
      <c r="A955" s="4" t="str">
        <f t="shared" si="83"/>
        <v>CORRIGIR</v>
      </c>
      <c r="B955" s="38">
        <f t="shared" si="84"/>
        <v>81.260000000000005</v>
      </c>
      <c r="C955" s="42">
        <v>81.260000000000005</v>
      </c>
      <c r="D955" s="40" t="s">
        <v>2281</v>
      </c>
    </row>
    <row r="956" spans="1:4" x14ac:dyDescent="0.25">
      <c r="A956" s="4" t="str">
        <f t="shared" si="83"/>
        <v>CORRIGIR</v>
      </c>
      <c r="B956" s="38">
        <f t="shared" si="84"/>
        <v>0</v>
      </c>
      <c r="C956" s="42"/>
      <c r="D956" s="41" t="s">
        <v>2282</v>
      </c>
    </row>
    <row r="957" spans="1:4" x14ac:dyDescent="0.25">
      <c r="A957" s="4" t="str">
        <f t="shared" si="83"/>
        <v>CORRIGIR</v>
      </c>
      <c r="B957" s="38">
        <f t="shared" si="84"/>
        <v>56.38</v>
      </c>
      <c r="C957" s="42">
        <v>56.38</v>
      </c>
      <c r="D957" s="40" t="s">
        <v>2283</v>
      </c>
    </row>
    <row r="958" spans="1:4" x14ac:dyDescent="0.25">
      <c r="A958" s="4" t="str">
        <f t="shared" si="83"/>
        <v>CORRIGIR</v>
      </c>
      <c r="B958" s="38">
        <f t="shared" si="84"/>
        <v>35.119999999999997</v>
      </c>
      <c r="C958" s="42">
        <v>35.119999999999997</v>
      </c>
      <c r="D958" s="40" t="s">
        <v>2284</v>
      </c>
    </row>
    <row r="959" spans="1:4" x14ac:dyDescent="0.25">
      <c r="A959" s="4" t="str">
        <f t="shared" si="83"/>
        <v>CORRIGIR</v>
      </c>
      <c r="B959" s="38">
        <f t="shared" si="84"/>
        <v>47.62</v>
      </c>
      <c r="C959" s="42">
        <v>47.62</v>
      </c>
      <c r="D959" s="40" t="s">
        <v>2285</v>
      </c>
    </row>
    <row r="960" spans="1:4" x14ac:dyDescent="0.25">
      <c r="A960" s="4" t="str">
        <f t="shared" si="83"/>
        <v>CORRIGIR</v>
      </c>
      <c r="B960" s="38">
        <f t="shared" si="84"/>
        <v>66.17</v>
      </c>
      <c r="C960" s="42">
        <v>66.17</v>
      </c>
      <c r="D960" s="40" t="s">
        <v>2286</v>
      </c>
    </row>
    <row r="961" spans="1:4" x14ac:dyDescent="0.25">
      <c r="A961" s="4" t="str">
        <f t="shared" si="83"/>
        <v>CORRIGIR</v>
      </c>
      <c r="B961" s="38">
        <f t="shared" si="84"/>
        <v>25.81</v>
      </c>
      <c r="C961" s="42">
        <v>25.81</v>
      </c>
      <c r="D961" s="40" t="s">
        <v>2287</v>
      </c>
    </row>
    <row r="962" spans="1:4" x14ac:dyDescent="0.25">
      <c r="A962" s="4" t="str">
        <f t="shared" si="83"/>
        <v>CORRIGIR</v>
      </c>
      <c r="B962" s="38">
        <f t="shared" si="84"/>
        <v>35.700000000000003</v>
      </c>
      <c r="C962" s="42">
        <v>35.700000000000003</v>
      </c>
      <c r="D962" s="40" t="s">
        <v>2288</v>
      </c>
    </row>
    <row r="963" spans="1:4" x14ac:dyDescent="0.25">
      <c r="A963" s="4" t="str">
        <f t="shared" si="83"/>
        <v>CORRIGIR</v>
      </c>
      <c r="B963" s="38">
        <f t="shared" si="84"/>
        <v>30.75</v>
      </c>
      <c r="C963" s="42">
        <v>30.75</v>
      </c>
      <c r="D963" s="40" t="s">
        <v>2289</v>
      </c>
    </row>
    <row r="964" spans="1:4" x14ac:dyDescent="0.25">
      <c r="A964" s="4" t="str">
        <f t="shared" si="83"/>
        <v>CORRIGIR</v>
      </c>
      <c r="B964" s="38">
        <f t="shared" si="84"/>
        <v>104.8</v>
      </c>
      <c r="C964" s="42">
        <v>104.8</v>
      </c>
      <c r="D964" s="40" t="s">
        <v>2290</v>
      </c>
    </row>
    <row r="965" spans="1:4" x14ac:dyDescent="0.25">
      <c r="A965" s="4" t="str">
        <f t="shared" si="83"/>
        <v>CORRIGIR</v>
      </c>
      <c r="B965" s="38">
        <f t="shared" si="84"/>
        <v>61.06</v>
      </c>
      <c r="C965" s="42">
        <v>61.06</v>
      </c>
      <c r="D965" s="40" t="s">
        <v>2291</v>
      </c>
    </row>
    <row r="966" spans="1:4" x14ac:dyDescent="0.25">
      <c r="A966" s="4" t="str">
        <f t="shared" si="83"/>
        <v>CORRIGIR</v>
      </c>
      <c r="B966" s="38">
        <f t="shared" si="84"/>
        <v>44.9</v>
      </c>
      <c r="C966" s="42">
        <v>44.9</v>
      </c>
      <c r="D966" s="40" t="s">
        <v>2292</v>
      </c>
    </row>
    <row r="967" spans="1:4" x14ac:dyDescent="0.25">
      <c r="A967" s="4" t="str">
        <f t="shared" si="83"/>
        <v>CORRIGIR</v>
      </c>
      <c r="B967" s="38">
        <f t="shared" si="84"/>
        <v>39.94</v>
      </c>
      <c r="C967" s="42">
        <v>39.94</v>
      </c>
      <c r="D967" s="40" t="s">
        <v>2293</v>
      </c>
    </row>
    <row r="968" spans="1:4" x14ac:dyDescent="0.25">
      <c r="A968" s="4" t="str">
        <f t="shared" si="83"/>
        <v>CORRIGIR</v>
      </c>
      <c r="B968" s="38">
        <f t="shared" si="84"/>
        <v>603.4</v>
      </c>
      <c r="C968" s="42">
        <v>603.4</v>
      </c>
      <c r="D968" s="40" t="s">
        <v>2294</v>
      </c>
    </row>
    <row r="969" spans="1:4" x14ac:dyDescent="0.25">
      <c r="A969" s="4" t="str">
        <f t="shared" si="83"/>
        <v>CORRIGIR</v>
      </c>
      <c r="B969" s="38">
        <f t="shared" si="84"/>
        <v>810.96</v>
      </c>
      <c r="C969" s="42">
        <v>810.96</v>
      </c>
      <c r="D969" s="40" t="s">
        <v>2295</v>
      </c>
    </row>
    <row r="970" spans="1:4" x14ac:dyDescent="0.25">
      <c r="A970" s="4" t="str">
        <f t="shared" si="83"/>
        <v>CORRIGIR</v>
      </c>
      <c r="B970" s="38">
        <f t="shared" si="84"/>
        <v>167.55</v>
      </c>
      <c r="C970" s="42">
        <v>167.55</v>
      </c>
      <c r="D970" s="40" t="s">
        <v>2296</v>
      </c>
    </row>
    <row r="971" spans="1:4" x14ac:dyDescent="0.25">
      <c r="A971" s="4" t="str">
        <f t="shared" si="83"/>
        <v>CORRIGIR</v>
      </c>
      <c r="B971" s="38">
        <f t="shared" si="84"/>
        <v>0</v>
      </c>
      <c r="C971" s="42"/>
      <c r="D971" s="41" t="s">
        <v>2297</v>
      </c>
    </row>
    <row r="972" spans="1:4" x14ac:dyDescent="0.25">
      <c r="A972" s="4" t="str">
        <f t="shared" si="83"/>
        <v>CORRIGIR</v>
      </c>
      <c r="B972" s="38">
        <f t="shared" si="84"/>
        <v>13.09</v>
      </c>
      <c r="C972" s="42">
        <v>13.09</v>
      </c>
      <c r="D972" s="40" t="s">
        <v>2298</v>
      </c>
    </row>
    <row r="973" spans="1:4" x14ac:dyDescent="0.25">
      <c r="A973" s="4" t="str">
        <f t="shared" si="83"/>
        <v>CORRIGIR</v>
      </c>
      <c r="B973" s="38">
        <f t="shared" si="84"/>
        <v>0</v>
      </c>
      <c r="C973" s="42"/>
      <c r="D973" s="41" t="s">
        <v>2507</v>
      </c>
    </row>
    <row r="974" spans="1:4" x14ac:dyDescent="0.25">
      <c r="A974" s="4" t="str">
        <f t="shared" si="83"/>
        <v>CORRIGIR</v>
      </c>
      <c r="B974" s="38">
        <f t="shared" si="84"/>
        <v>6579.16</v>
      </c>
      <c r="C974" s="43">
        <v>6579.16</v>
      </c>
      <c r="D974" s="40" t="s">
        <v>2508</v>
      </c>
    </row>
    <row r="975" spans="1:4" x14ac:dyDescent="0.25">
      <c r="A975" s="4" t="str">
        <f t="shared" si="83"/>
        <v>CORRIGIR</v>
      </c>
      <c r="B975" s="38">
        <f t="shared" si="84"/>
        <v>23341.63</v>
      </c>
      <c r="C975" s="43">
        <v>23341.63</v>
      </c>
      <c r="D975" s="40" t="s">
        <v>2509</v>
      </c>
    </row>
    <row r="976" spans="1:4" x14ac:dyDescent="0.25">
      <c r="A976" s="4" t="str">
        <f t="shared" si="83"/>
        <v>CORRIGIR</v>
      </c>
      <c r="B976" s="38">
        <f t="shared" si="84"/>
        <v>10394.969999999999</v>
      </c>
      <c r="C976" s="43">
        <v>10394.969999999999</v>
      </c>
      <c r="D976" s="40" t="s">
        <v>2510</v>
      </c>
    </row>
    <row r="977" spans="1:4" x14ac:dyDescent="0.25">
      <c r="A977" s="4" t="str">
        <f t="shared" si="83"/>
        <v>CORRIGIR</v>
      </c>
      <c r="B977" s="38">
        <f t="shared" si="84"/>
        <v>3194.54</v>
      </c>
      <c r="C977" s="43">
        <v>3194.54</v>
      </c>
      <c r="D977" s="40" t="s">
        <v>2511</v>
      </c>
    </row>
    <row r="978" spans="1:4" x14ac:dyDescent="0.25">
      <c r="A978" s="4" t="str">
        <f t="shared" si="83"/>
        <v>CORRIGIR</v>
      </c>
      <c r="B978" s="38">
        <f t="shared" si="84"/>
        <v>17603.240000000002</v>
      </c>
      <c r="C978" s="43">
        <v>17603.240000000002</v>
      </c>
      <c r="D978" s="40" t="s">
        <v>2512</v>
      </c>
    </row>
    <row r="979" spans="1:4" x14ac:dyDescent="0.25">
      <c r="A979" s="4" t="str">
        <f t="shared" si="83"/>
        <v>CORRIGIR</v>
      </c>
      <c r="B979" s="38">
        <f t="shared" si="84"/>
        <v>5241.46</v>
      </c>
      <c r="C979" s="43">
        <v>5241.46</v>
      </c>
      <c r="D979" s="40" t="s">
        <v>2513</v>
      </c>
    </row>
    <row r="980" spans="1:4" x14ac:dyDescent="0.25">
      <c r="A980" s="4" t="str">
        <f t="shared" si="83"/>
        <v>CORRIGIR</v>
      </c>
      <c r="B980" s="38">
        <f t="shared" si="84"/>
        <v>4785.91</v>
      </c>
      <c r="C980" s="43">
        <v>4785.91</v>
      </c>
      <c r="D980" s="40" t="s">
        <v>2514</v>
      </c>
    </row>
    <row r="981" spans="1:4" x14ac:dyDescent="0.25">
      <c r="A981" s="4" t="str">
        <f t="shared" si="83"/>
        <v>CORRIGIR</v>
      </c>
      <c r="B981" s="38">
        <f t="shared" si="84"/>
        <v>14698.76</v>
      </c>
      <c r="C981" s="43">
        <v>14698.76</v>
      </c>
      <c r="D981" s="40" t="s">
        <v>2515</v>
      </c>
    </row>
    <row r="982" spans="1:4" x14ac:dyDescent="0.25">
      <c r="A982" s="4" t="str">
        <f t="shared" si="83"/>
        <v>CORRIGIR</v>
      </c>
      <c r="B982" s="38">
        <f t="shared" si="84"/>
        <v>11780.96</v>
      </c>
      <c r="C982" s="43">
        <v>11780.96</v>
      </c>
      <c r="D982" s="40" t="s">
        <v>2516</v>
      </c>
    </row>
    <row r="983" spans="1:4" x14ac:dyDescent="0.25">
      <c r="A983" s="4" t="str">
        <f t="shared" si="83"/>
        <v>CORRIGIR</v>
      </c>
      <c r="B983" s="38">
        <f t="shared" si="84"/>
        <v>11780.76</v>
      </c>
      <c r="C983" s="43">
        <v>11780.76</v>
      </c>
      <c r="D983" s="40" t="s">
        <v>2517</v>
      </c>
    </row>
    <row r="984" spans="1:4" x14ac:dyDescent="0.25">
      <c r="A984" s="4" t="str">
        <f t="shared" si="83"/>
        <v>CORRIGIR</v>
      </c>
      <c r="B984" s="38">
        <f t="shared" si="84"/>
        <v>12484.14</v>
      </c>
      <c r="C984" s="43">
        <v>12484.14</v>
      </c>
      <c r="D984" s="40" t="s">
        <v>2518</v>
      </c>
    </row>
    <row r="985" spans="1:4" x14ac:dyDescent="0.25">
      <c r="A985" s="4" t="str">
        <f t="shared" si="83"/>
        <v>CORRIGIR</v>
      </c>
      <c r="B985" s="38">
        <f t="shared" si="84"/>
        <v>10984.88</v>
      </c>
      <c r="C985" s="43">
        <v>10984.88</v>
      </c>
      <c r="D985" s="40" t="s">
        <v>2519</v>
      </c>
    </row>
    <row r="986" spans="1:4" x14ac:dyDescent="0.25">
      <c r="A986" s="4" t="str">
        <f t="shared" si="83"/>
        <v>CORRIGIR</v>
      </c>
      <c r="B986" s="38">
        <f t="shared" si="84"/>
        <v>11791.14</v>
      </c>
      <c r="C986" s="43">
        <v>11791.14</v>
      </c>
      <c r="D986" s="40" t="s">
        <v>2520</v>
      </c>
    </row>
    <row r="987" spans="1:4" x14ac:dyDescent="0.25">
      <c r="A987" s="4" t="str">
        <f t="shared" si="83"/>
        <v>CORRIGIR</v>
      </c>
      <c r="B987" s="38">
        <f t="shared" si="84"/>
        <v>25644.44</v>
      </c>
      <c r="C987" s="43">
        <v>25644.44</v>
      </c>
      <c r="D987" s="40" t="s">
        <v>2521</v>
      </c>
    </row>
    <row r="988" spans="1:4" x14ac:dyDescent="0.25">
      <c r="A988" s="4" t="str">
        <f t="shared" si="83"/>
        <v>CORRIGIR</v>
      </c>
      <c r="B988" s="38">
        <f t="shared" si="84"/>
        <v>6036.3</v>
      </c>
      <c r="C988" s="43">
        <v>6036.3</v>
      </c>
      <c r="D988" s="40" t="s">
        <v>2522</v>
      </c>
    </row>
    <row r="989" spans="1:4" x14ac:dyDescent="0.25">
      <c r="A989" s="4" t="str">
        <f t="shared" si="83"/>
        <v>CORRIGIR</v>
      </c>
      <c r="B989" s="38">
        <f t="shared" si="84"/>
        <v>14345.99</v>
      </c>
      <c r="C989" s="43">
        <v>14345.99</v>
      </c>
      <c r="D989" s="40" t="s">
        <v>2523</v>
      </c>
    </row>
    <row r="990" spans="1:4" x14ac:dyDescent="0.25">
      <c r="A990" s="4" t="str">
        <f t="shared" si="83"/>
        <v>CORRIGIR</v>
      </c>
      <c r="B990" s="38">
        <f t="shared" si="84"/>
        <v>19208.34</v>
      </c>
      <c r="C990" s="43">
        <v>19208.34</v>
      </c>
      <c r="D990" s="40" t="s">
        <v>2524</v>
      </c>
    </row>
    <row r="991" spans="1:4" x14ac:dyDescent="0.25">
      <c r="A991" s="4" t="str">
        <f t="shared" si="83"/>
        <v>CORRIGIR</v>
      </c>
      <c r="B991" s="38">
        <f t="shared" si="84"/>
        <v>2768.08</v>
      </c>
      <c r="C991" s="43">
        <v>2768.08</v>
      </c>
      <c r="D991" s="40" t="s">
        <v>2525</v>
      </c>
    </row>
    <row r="992" spans="1:4" x14ac:dyDescent="0.25">
      <c r="A992" s="4" t="str">
        <f t="shared" si="83"/>
        <v>CORRIGIR</v>
      </c>
      <c r="B992" s="38">
        <f t="shared" si="84"/>
        <v>5010.12</v>
      </c>
      <c r="C992" s="43">
        <v>5010.12</v>
      </c>
      <c r="D992" s="40" t="s">
        <v>2526</v>
      </c>
    </row>
    <row r="993" spans="1:4" x14ac:dyDescent="0.25">
      <c r="A993" s="4" t="str">
        <f t="shared" si="83"/>
        <v>CORRIGIR</v>
      </c>
      <c r="B993" s="38">
        <f t="shared" si="84"/>
        <v>2035.09</v>
      </c>
      <c r="C993" s="43">
        <v>2035.09</v>
      </c>
      <c r="D993" s="40" t="s">
        <v>2527</v>
      </c>
    </row>
    <row r="994" spans="1:4" x14ac:dyDescent="0.25">
      <c r="A994" s="4" t="str">
        <f t="shared" si="83"/>
        <v>CORRIGIR</v>
      </c>
      <c r="B994" s="38">
        <f t="shared" si="84"/>
        <v>2035.09</v>
      </c>
      <c r="C994" s="43">
        <v>2035.09</v>
      </c>
      <c r="D994" s="40" t="s">
        <v>2528</v>
      </c>
    </row>
    <row r="995" spans="1:4" x14ac:dyDescent="0.25">
      <c r="A995" s="4" t="str">
        <f t="shared" si="83"/>
        <v>CORRIGIR</v>
      </c>
      <c r="B995" s="38">
        <f t="shared" si="84"/>
        <v>3854.6</v>
      </c>
      <c r="C995" s="43">
        <v>3854.6</v>
      </c>
      <c r="D995" s="40" t="s">
        <v>2529</v>
      </c>
    </row>
    <row r="996" spans="1:4" x14ac:dyDescent="0.25">
      <c r="A996" s="4" t="str">
        <f t="shared" si="83"/>
        <v>ok</v>
      </c>
      <c r="B996" s="38">
        <f t="shared" si="84"/>
        <v>0</v>
      </c>
    </row>
    <row r="997" spans="1:4" x14ac:dyDescent="0.25">
      <c r="A997" s="4" t="str">
        <f t="shared" si="83"/>
        <v>ok</v>
      </c>
      <c r="B997" s="38">
        <f t="shared" si="84"/>
        <v>0</v>
      </c>
    </row>
    <row r="998" spans="1:4" x14ac:dyDescent="0.25">
      <c r="A998" s="4" t="str">
        <f t="shared" si="83"/>
        <v>ok</v>
      </c>
      <c r="B998" s="38">
        <f t="shared" si="84"/>
        <v>0</v>
      </c>
    </row>
    <row r="999" spans="1:4" x14ac:dyDescent="0.25">
      <c r="A999" s="4" t="str">
        <f t="shared" si="83"/>
        <v>ok</v>
      </c>
      <c r="B999" s="38">
        <f t="shared" si="84"/>
        <v>0</v>
      </c>
    </row>
    <row r="1000" spans="1:4" x14ac:dyDescent="0.25">
      <c r="A1000" s="4" t="str">
        <f t="shared" si="83"/>
        <v>ok</v>
      </c>
      <c r="B1000" s="38">
        <f t="shared" si="84"/>
        <v>0</v>
      </c>
    </row>
    <row r="1001" spans="1:4" x14ac:dyDescent="0.25">
      <c r="A1001" s="4" t="str">
        <f t="shared" si="83"/>
        <v>ok</v>
      </c>
      <c r="B1001" s="38">
        <f t="shared" si="84"/>
        <v>0</v>
      </c>
    </row>
    <row r="1002" spans="1:4" x14ac:dyDescent="0.25">
      <c r="A1002" s="4" t="str">
        <f t="shared" si="83"/>
        <v>ok</v>
      </c>
      <c r="B1002" s="38">
        <f t="shared" si="84"/>
        <v>0</v>
      </c>
    </row>
    <row r="1003" spans="1:4" x14ac:dyDescent="0.25">
      <c r="A1003" s="4" t="str">
        <f t="shared" si="83"/>
        <v>ok</v>
      </c>
      <c r="B1003" s="38">
        <f t="shared" si="84"/>
        <v>0</v>
      </c>
    </row>
    <row r="1004" spans="1:4" x14ac:dyDescent="0.25">
      <c r="A1004" s="4" t="str">
        <f t="shared" si="83"/>
        <v>ok</v>
      </c>
      <c r="B1004" s="38">
        <f t="shared" si="84"/>
        <v>0</v>
      </c>
    </row>
    <row r="1005" spans="1:4" x14ac:dyDescent="0.25">
      <c r="A1005" s="4" t="str">
        <f t="shared" si="83"/>
        <v>ok</v>
      </c>
      <c r="B1005" s="38">
        <f t="shared" si="84"/>
        <v>0</v>
      </c>
    </row>
    <row r="1006" spans="1:4" x14ac:dyDescent="0.25">
      <c r="A1006" s="4" t="str">
        <f t="shared" si="83"/>
        <v>ok</v>
      </c>
      <c r="B1006" s="38">
        <f t="shared" si="84"/>
        <v>0</v>
      </c>
    </row>
    <row r="1007" spans="1:4" x14ac:dyDescent="0.25">
      <c r="A1007" s="4" t="str">
        <f t="shared" si="83"/>
        <v>ok</v>
      </c>
      <c r="B1007" s="38">
        <f t="shared" si="84"/>
        <v>0</v>
      </c>
    </row>
    <row r="1008" spans="1:4" x14ac:dyDescent="0.25">
      <c r="A1008" s="4" t="str">
        <f t="shared" si="83"/>
        <v>ok</v>
      </c>
      <c r="B1008" s="38">
        <f t="shared" si="84"/>
        <v>0</v>
      </c>
    </row>
    <row r="1009" spans="1:2" x14ac:dyDescent="0.25">
      <c r="A1009" s="4" t="str">
        <f t="shared" si="83"/>
        <v>ok</v>
      </c>
      <c r="B1009" s="38">
        <f t="shared" si="84"/>
        <v>0</v>
      </c>
    </row>
    <row r="1010" spans="1:2" x14ac:dyDescent="0.25">
      <c r="A1010" s="4" t="str">
        <f t="shared" si="83"/>
        <v>ok</v>
      </c>
      <c r="B1010" s="38">
        <f t="shared" si="84"/>
        <v>0</v>
      </c>
    </row>
    <row r="1011" spans="1:2" x14ac:dyDescent="0.25">
      <c r="A1011" s="4" t="str">
        <f t="shared" si="83"/>
        <v>ok</v>
      </c>
      <c r="B1011" s="38">
        <f t="shared" si="84"/>
        <v>0</v>
      </c>
    </row>
    <row r="1012" spans="1:2" x14ac:dyDescent="0.25">
      <c r="A1012" s="4" t="str">
        <f t="shared" si="83"/>
        <v>ok</v>
      </c>
      <c r="B1012" s="38">
        <f t="shared" si="84"/>
        <v>0</v>
      </c>
    </row>
    <row r="1013" spans="1:2" x14ac:dyDescent="0.25">
      <c r="A1013" s="4" t="str">
        <f t="shared" si="83"/>
        <v>ok</v>
      </c>
      <c r="B1013" s="38">
        <f t="shared" si="84"/>
        <v>0</v>
      </c>
    </row>
    <row r="1014" spans="1:2" x14ac:dyDescent="0.25">
      <c r="A1014" s="4" t="str">
        <f t="shared" si="83"/>
        <v>ok</v>
      </c>
      <c r="B1014" s="38">
        <f t="shared" si="84"/>
        <v>0</v>
      </c>
    </row>
    <row r="1015" spans="1:2" x14ac:dyDescent="0.25">
      <c r="A1015" s="4" t="str">
        <f t="shared" si="83"/>
        <v>ok</v>
      </c>
      <c r="B1015" s="38">
        <f t="shared" si="84"/>
        <v>0</v>
      </c>
    </row>
    <row r="1016" spans="1:2" x14ac:dyDescent="0.25">
      <c r="A1016" s="4" t="str">
        <f t="shared" si="83"/>
        <v>ok</v>
      </c>
      <c r="B1016" s="38">
        <f t="shared" si="84"/>
        <v>0</v>
      </c>
    </row>
    <row r="1017" spans="1:2" x14ac:dyDescent="0.25">
      <c r="A1017" s="4" t="str">
        <f t="shared" ref="A1017:A1080" si="85">IF(D1017=E1017,"ok","CORRIGIR")</f>
        <v>ok</v>
      </c>
      <c r="B1017" s="38">
        <f t="shared" ref="B1017:B1080" si="86">C1017-K1017</f>
        <v>0</v>
      </c>
    </row>
    <row r="1018" spans="1:2" x14ac:dyDescent="0.25">
      <c r="A1018" s="4" t="str">
        <f t="shared" si="85"/>
        <v>ok</v>
      </c>
      <c r="B1018" s="38">
        <f t="shared" si="86"/>
        <v>0</v>
      </c>
    </row>
    <row r="1019" spans="1:2" x14ac:dyDescent="0.25">
      <c r="A1019" s="4" t="str">
        <f t="shared" si="85"/>
        <v>ok</v>
      </c>
      <c r="B1019" s="38">
        <f t="shared" si="86"/>
        <v>0</v>
      </c>
    </row>
    <row r="1020" spans="1:2" x14ac:dyDescent="0.25">
      <c r="A1020" s="4" t="str">
        <f t="shared" si="85"/>
        <v>ok</v>
      </c>
      <c r="B1020" s="38">
        <f t="shared" si="86"/>
        <v>0</v>
      </c>
    </row>
    <row r="1021" spans="1:2" x14ac:dyDescent="0.25">
      <c r="A1021" s="4" t="str">
        <f t="shared" si="85"/>
        <v>ok</v>
      </c>
      <c r="B1021" s="38">
        <f t="shared" si="86"/>
        <v>0</v>
      </c>
    </row>
    <row r="1022" spans="1:2" x14ac:dyDescent="0.25">
      <c r="A1022" s="4" t="str">
        <f t="shared" si="85"/>
        <v>ok</v>
      </c>
      <c r="B1022" s="38">
        <f t="shared" si="86"/>
        <v>0</v>
      </c>
    </row>
    <row r="1023" spans="1:2" x14ac:dyDescent="0.25">
      <c r="A1023" s="4" t="str">
        <f t="shared" si="85"/>
        <v>ok</v>
      </c>
      <c r="B1023" s="38">
        <f t="shared" si="86"/>
        <v>0</v>
      </c>
    </row>
    <row r="1024" spans="1:2" x14ac:dyDescent="0.25">
      <c r="A1024" s="4" t="str">
        <f t="shared" si="85"/>
        <v>ok</v>
      </c>
      <c r="B1024" s="38">
        <f t="shared" si="86"/>
        <v>0</v>
      </c>
    </row>
    <row r="1025" spans="1:2" x14ac:dyDescent="0.25">
      <c r="A1025" s="4" t="str">
        <f t="shared" si="85"/>
        <v>ok</v>
      </c>
      <c r="B1025" s="38">
        <f t="shared" si="86"/>
        <v>0</v>
      </c>
    </row>
    <row r="1026" spans="1:2" x14ac:dyDescent="0.25">
      <c r="A1026" s="4" t="str">
        <f t="shared" si="85"/>
        <v>ok</v>
      </c>
      <c r="B1026" s="38">
        <f t="shared" si="86"/>
        <v>0</v>
      </c>
    </row>
    <row r="1027" spans="1:2" x14ac:dyDescent="0.25">
      <c r="A1027" s="4" t="str">
        <f t="shared" si="85"/>
        <v>ok</v>
      </c>
      <c r="B1027" s="38">
        <f t="shared" si="86"/>
        <v>0</v>
      </c>
    </row>
    <row r="1028" spans="1:2" x14ac:dyDescent="0.25">
      <c r="A1028" s="4" t="str">
        <f t="shared" si="85"/>
        <v>ok</v>
      </c>
      <c r="B1028" s="38">
        <f t="shared" si="86"/>
        <v>0</v>
      </c>
    </row>
    <row r="1029" spans="1:2" x14ac:dyDescent="0.25">
      <c r="A1029" s="4" t="str">
        <f t="shared" si="85"/>
        <v>ok</v>
      </c>
      <c r="B1029" s="38">
        <f t="shared" si="86"/>
        <v>0</v>
      </c>
    </row>
    <row r="1030" spans="1:2" x14ac:dyDescent="0.25">
      <c r="A1030" s="4" t="str">
        <f t="shared" si="85"/>
        <v>ok</v>
      </c>
      <c r="B1030" s="38">
        <f t="shared" si="86"/>
        <v>0</v>
      </c>
    </row>
    <row r="1031" spans="1:2" x14ac:dyDescent="0.25">
      <c r="A1031" s="4" t="str">
        <f t="shared" si="85"/>
        <v>ok</v>
      </c>
      <c r="B1031" s="38">
        <f t="shared" si="86"/>
        <v>0</v>
      </c>
    </row>
    <row r="1032" spans="1:2" x14ac:dyDescent="0.25">
      <c r="A1032" s="4" t="str">
        <f t="shared" si="85"/>
        <v>ok</v>
      </c>
      <c r="B1032" s="38">
        <f t="shared" si="86"/>
        <v>0</v>
      </c>
    </row>
    <row r="1033" spans="1:2" x14ac:dyDescent="0.25">
      <c r="A1033" s="4" t="str">
        <f t="shared" si="85"/>
        <v>ok</v>
      </c>
      <c r="B1033" s="38">
        <f t="shared" si="86"/>
        <v>0</v>
      </c>
    </row>
    <row r="1034" spans="1:2" x14ac:dyDescent="0.25">
      <c r="A1034" s="4" t="str">
        <f t="shared" si="85"/>
        <v>ok</v>
      </c>
      <c r="B1034" s="38">
        <f t="shared" si="86"/>
        <v>0</v>
      </c>
    </row>
    <row r="1035" spans="1:2" x14ac:dyDescent="0.25">
      <c r="A1035" s="4" t="str">
        <f t="shared" si="85"/>
        <v>ok</v>
      </c>
      <c r="B1035" s="38">
        <f t="shared" si="86"/>
        <v>0</v>
      </c>
    </row>
    <row r="1036" spans="1:2" x14ac:dyDescent="0.25">
      <c r="A1036" s="4" t="str">
        <f t="shared" si="85"/>
        <v>ok</v>
      </c>
      <c r="B1036" s="38">
        <f t="shared" si="86"/>
        <v>0</v>
      </c>
    </row>
    <row r="1037" spans="1:2" x14ac:dyDescent="0.25">
      <c r="A1037" s="4" t="str">
        <f t="shared" si="85"/>
        <v>ok</v>
      </c>
      <c r="B1037" s="38">
        <f t="shared" si="86"/>
        <v>0</v>
      </c>
    </row>
    <row r="1038" spans="1:2" x14ac:dyDescent="0.25">
      <c r="A1038" s="4" t="str">
        <f t="shared" si="85"/>
        <v>ok</v>
      </c>
      <c r="B1038" s="38">
        <f t="shared" si="86"/>
        <v>0</v>
      </c>
    </row>
    <row r="1039" spans="1:2" x14ac:dyDescent="0.25">
      <c r="A1039" s="4" t="str">
        <f t="shared" si="85"/>
        <v>ok</v>
      </c>
      <c r="B1039" s="38">
        <f t="shared" si="86"/>
        <v>0</v>
      </c>
    </row>
    <row r="1040" spans="1:2" x14ac:dyDescent="0.25">
      <c r="A1040" s="4" t="str">
        <f t="shared" si="85"/>
        <v>ok</v>
      </c>
      <c r="B1040" s="38">
        <f t="shared" si="86"/>
        <v>0</v>
      </c>
    </row>
    <row r="1041" spans="1:2" x14ac:dyDescent="0.25">
      <c r="A1041" s="4" t="str">
        <f t="shared" si="85"/>
        <v>ok</v>
      </c>
      <c r="B1041" s="38">
        <f t="shared" si="86"/>
        <v>0</v>
      </c>
    </row>
    <row r="1042" spans="1:2" x14ac:dyDescent="0.25">
      <c r="A1042" s="4" t="str">
        <f t="shared" si="85"/>
        <v>ok</v>
      </c>
      <c r="B1042" s="38">
        <f t="shared" si="86"/>
        <v>0</v>
      </c>
    </row>
    <row r="1043" spans="1:2" x14ac:dyDescent="0.25">
      <c r="A1043" s="4" t="str">
        <f t="shared" si="85"/>
        <v>ok</v>
      </c>
      <c r="B1043" s="38">
        <f t="shared" si="86"/>
        <v>0</v>
      </c>
    </row>
    <row r="1044" spans="1:2" x14ac:dyDescent="0.25">
      <c r="A1044" s="4" t="str">
        <f t="shared" si="85"/>
        <v>ok</v>
      </c>
      <c r="B1044" s="38">
        <f t="shared" si="86"/>
        <v>0</v>
      </c>
    </row>
    <row r="1045" spans="1:2" x14ac:dyDescent="0.25">
      <c r="A1045" s="4" t="str">
        <f t="shared" si="85"/>
        <v>ok</v>
      </c>
      <c r="B1045" s="38">
        <f t="shared" si="86"/>
        <v>0</v>
      </c>
    </row>
    <row r="1046" spans="1:2" x14ac:dyDescent="0.25">
      <c r="A1046" s="4" t="str">
        <f t="shared" si="85"/>
        <v>ok</v>
      </c>
      <c r="B1046" s="38">
        <f t="shared" si="86"/>
        <v>0</v>
      </c>
    </row>
    <row r="1047" spans="1:2" x14ac:dyDescent="0.25">
      <c r="A1047" s="4" t="str">
        <f t="shared" si="85"/>
        <v>ok</v>
      </c>
      <c r="B1047" s="38">
        <f t="shared" si="86"/>
        <v>0</v>
      </c>
    </row>
    <row r="1048" spans="1:2" x14ac:dyDescent="0.25">
      <c r="A1048" s="4" t="str">
        <f t="shared" si="85"/>
        <v>ok</v>
      </c>
      <c r="B1048" s="38">
        <f t="shared" si="86"/>
        <v>0</v>
      </c>
    </row>
    <row r="1049" spans="1:2" x14ac:dyDescent="0.25">
      <c r="A1049" s="4" t="str">
        <f t="shared" si="85"/>
        <v>ok</v>
      </c>
      <c r="B1049" s="38">
        <f t="shared" si="86"/>
        <v>0</v>
      </c>
    </row>
    <row r="1050" spans="1:2" x14ac:dyDescent="0.25">
      <c r="A1050" s="4" t="str">
        <f t="shared" si="85"/>
        <v>ok</v>
      </c>
      <c r="B1050" s="38">
        <f t="shared" si="86"/>
        <v>0</v>
      </c>
    </row>
    <row r="1051" spans="1:2" x14ac:dyDescent="0.25">
      <c r="A1051" s="4" t="str">
        <f t="shared" si="85"/>
        <v>ok</v>
      </c>
      <c r="B1051" s="38">
        <f t="shared" si="86"/>
        <v>0</v>
      </c>
    </row>
    <row r="1052" spans="1:2" x14ac:dyDescent="0.25">
      <c r="A1052" s="4" t="str">
        <f t="shared" si="85"/>
        <v>ok</v>
      </c>
      <c r="B1052" s="38">
        <f t="shared" si="86"/>
        <v>0</v>
      </c>
    </row>
    <row r="1053" spans="1:2" x14ac:dyDescent="0.25">
      <c r="A1053" s="4" t="str">
        <f t="shared" si="85"/>
        <v>ok</v>
      </c>
      <c r="B1053" s="38">
        <f t="shared" si="86"/>
        <v>0</v>
      </c>
    </row>
    <row r="1054" spans="1:2" x14ac:dyDescent="0.25">
      <c r="A1054" s="4" t="str">
        <f t="shared" si="85"/>
        <v>ok</v>
      </c>
      <c r="B1054" s="38">
        <f t="shared" si="86"/>
        <v>0</v>
      </c>
    </row>
    <row r="1055" spans="1:2" x14ac:dyDescent="0.25">
      <c r="A1055" s="4" t="str">
        <f t="shared" si="85"/>
        <v>ok</v>
      </c>
      <c r="B1055" s="38">
        <f t="shared" si="86"/>
        <v>0</v>
      </c>
    </row>
    <row r="1056" spans="1:2" x14ac:dyDescent="0.25">
      <c r="A1056" s="4" t="str">
        <f t="shared" si="85"/>
        <v>ok</v>
      </c>
      <c r="B1056" s="38">
        <f t="shared" si="86"/>
        <v>0</v>
      </c>
    </row>
    <row r="1057" spans="1:2" x14ac:dyDescent="0.25">
      <c r="A1057" s="4" t="str">
        <f t="shared" si="85"/>
        <v>ok</v>
      </c>
      <c r="B1057" s="38">
        <f t="shared" si="86"/>
        <v>0</v>
      </c>
    </row>
    <row r="1058" spans="1:2" x14ac:dyDescent="0.25">
      <c r="A1058" s="4" t="str">
        <f t="shared" si="85"/>
        <v>ok</v>
      </c>
      <c r="B1058" s="38">
        <f t="shared" si="86"/>
        <v>0</v>
      </c>
    </row>
    <row r="1059" spans="1:2" x14ac:dyDescent="0.25">
      <c r="A1059" s="4" t="str">
        <f t="shared" si="85"/>
        <v>ok</v>
      </c>
      <c r="B1059" s="38">
        <f t="shared" si="86"/>
        <v>0</v>
      </c>
    </row>
    <row r="1060" spans="1:2" x14ac:dyDescent="0.25">
      <c r="A1060" s="4" t="str">
        <f t="shared" si="85"/>
        <v>ok</v>
      </c>
      <c r="B1060" s="38">
        <f t="shared" si="86"/>
        <v>0</v>
      </c>
    </row>
    <row r="1061" spans="1:2" x14ac:dyDescent="0.25">
      <c r="A1061" s="4" t="str">
        <f t="shared" si="85"/>
        <v>ok</v>
      </c>
      <c r="B1061" s="38">
        <f t="shared" si="86"/>
        <v>0</v>
      </c>
    </row>
    <row r="1062" spans="1:2" x14ac:dyDescent="0.25">
      <c r="A1062" s="4" t="str">
        <f t="shared" si="85"/>
        <v>ok</v>
      </c>
      <c r="B1062" s="38">
        <f t="shared" si="86"/>
        <v>0</v>
      </c>
    </row>
    <row r="1063" spans="1:2" x14ac:dyDescent="0.25">
      <c r="A1063" s="4" t="str">
        <f t="shared" si="85"/>
        <v>ok</v>
      </c>
      <c r="B1063" s="38">
        <f t="shared" si="86"/>
        <v>0</v>
      </c>
    </row>
    <row r="1064" spans="1:2" x14ac:dyDescent="0.25">
      <c r="A1064" s="4" t="str">
        <f t="shared" si="85"/>
        <v>ok</v>
      </c>
      <c r="B1064" s="38">
        <f t="shared" si="86"/>
        <v>0</v>
      </c>
    </row>
    <row r="1065" spans="1:2" x14ac:dyDescent="0.25">
      <c r="A1065" s="4" t="str">
        <f t="shared" si="85"/>
        <v>ok</v>
      </c>
      <c r="B1065" s="38">
        <f t="shared" si="86"/>
        <v>0</v>
      </c>
    </row>
    <row r="1066" spans="1:2" x14ac:dyDescent="0.25">
      <c r="A1066" s="4" t="str">
        <f t="shared" si="85"/>
        <v>ok</v>
      </c>
      <c r="B1066" s="38">
        <f t="shared" si="86"/>
        <v>0</v>
      </c>
    </row>
    <row r="1067" spans="1:2" x14ac:dyDescent="0.25">
      <c r="A1067" s="4" t="str">
        <f t="shared" si="85"/>
        <v>ok</v>
      </c>
      <c r="B1067" s="38">
        <f t="shared" si="86"/>
        <v>0</v>
      </c>
    </row>
    <row r="1068" spans="1:2" x14ac:dyDescent="0.25">
      <c r="A1068" s="4" t="str">
        <f t="shared" si="85"/>
        <v>ok</v>
      </c>
      <c r="B1068" s="38">
        <f t="shared" si="86"/>
        <v>0</v>
      </c>
    </row>
    <row r="1069" spans="1:2" x14ac:dyDescent="0.25">
      <c r="A1069" s="4" t="str">
        <f t="shared" si="85"/>
        <v>ok</v>
      </c>
      <c r="B1069" s="38">
        <f t="shared" si="86"/>
        <v>0</v>
      </c>
    </row>
    <row r="1070" spans="1:2" x14ac:dyDescent="0.25">
      <c r="A1070" s="4" t="str">
        <f t="shared" si="85"/>
        <v>ok</v>
      </c>
      <c r="B1070" s="38">
        <f t="shared" si="86"/>
        <v>0</v>
      </c>
    </row>
    <row r="1071" spans="1:2" x14ac:dyDescent="0.25">
      <c r="A1071" s="4" t="str">
        <f t="shared" si="85"/>
        <v>ok</v>
      </c>
      <c r="B1071" s="38">
        <f t="shared" si="86"/>
        <v>0</v>
      </c>
    </row>
    <row r="1072" spans="1:2" x14ac:dyDescent="0.25">
      <c r="A1072" s="4" t="str">
        <f t="shared" si="85"/>
        <v>ok</v>
      </c>
      <c r="B1072" s="38">
        <f t="shared" si="86"/>
        <v>0</v>
      </c>
    </row>
    <row r="1073" spans="1:2" x14ac:dyDescent="0.25">
      <c r="A1073" s="4" t="str">
        <f t="shared" si="85"/>
        <v>ok</v>
      </c>
      <c r="B1073" s="38">
        <f t="shared" si="86"/>
        <v>0</v>
      </c>
    </row>
    <row r="1074" spans="1:2" x14ac:dyDescent="0.25">
      <c r="A1074" s="4" t="str">
        <f t="shared" si="85"/>
        <v>ok</v>
      </c>
      <c r="B1074" s="38">
        <f t="shared" si="86"/>
        <v>0</v>
      </c>
    </row>
    <row r="1075" spans="1:2" x14ac:dyDescent="0.25">
      <c r="A1075" s="4" t="str">
        <f t="shared" si="85"/>
        <v>ok</v>
      </c>
      <c r="B1075" s="38">
        <f t="shared" si="86"/>
        <v>0</v>
      </c>
    </row>
    <row r="1076" spans="1:2" x14ac:dyDescent="0.25">
      <c r="A1076" s="4" t="str">
        <f t="shared" si="85"/>
        <v>ok</v>
      </c>
      <c r="B1076" s="38">
        <f t="shared" si="86"/>
        <v>0</v>
      </c>
    </row>
    <row r="1077" spans="1:2" x14ac:dyDescent="0.25">
      <c r="A1077" s="4" t="str">
        <f t="shared" si="85"/>
        <v>ok</v>
      </c>
      <c r="B1077" s="38">
        <f t="shared" si="86"/>
        <v>0</v>
      </c>
    </row>
    <row r="1078" spans="1:2" x14ac:dyDescent="0.25">
      <c r="A1078" s="4" t="str">
        <f t="shared" si="85"/>
        <v>ok</v>
      </c>
      <c r="B1078" s="38">
        <f t="shared" si="86"/>
        <v>0</v>
      </c>
    </row>
    <row r="1079" spans="1:2" x14ac:dyDescent="0.25">
      <c r="A1079" s="4" t="str">
        <f t="shared" si="85"/>
        <v>ok</v>
      </c>
      <c r="B1079" s="38">
        <f t="shared" si="86"/>
        <v>0</v>
      </c>
    </row>
    <row r="1080" spans="1:2" x14ac:dyDescent="0.25">
      <c r="A1080" s="4" t="str">
        <f t="shared" si="85"/>
        <v>ok</v>
      </c>
      <c r="B1080" s="38">
        <f t="shared" si="86"/>
        <v>0</v>
      </c>
    </row>
    <row r="1081" spans="1:2" x14ac:dyDescent="0.25">
      <c r="A1081" s="4" t="str">
        <f t="shared" ref="A1081:A1098" si="87">IF(D1081=E1081,"ok","CORRIGIR")</f>
        <v>ok</v>
      </c>
      <c r="B1081" s="38">
        <f t="shared" ref="B1081:B1098" si="88">C1081-K1081</f>
        <v>0</v>
      </c>
    </row>
    <row r="1082" spans="1:2" x14ac:dyDescent="0.25">
      <c r="A1082" s="4" t="str">
        <f t="shared" si="87"/>
        <v>ok</v>
      </c>
      <c r="B1082" s="38">
        <f t="shared" si="88"/>
        <v>0</v>
      </c>
    </row>
    <row r="1083" spans="1:2" x14ac:dyDescent="0.25">
      <c r="A1083" s="4" t="str">
        <f t="shared" si="87"/>
        <v>ok</v>
      </c>
      <c r="B1083" s="38">
        <f t="shared" si="88"/>
        <v>0</v>
      </c>
    </row>
    <row r="1084" spans="1:2" x14ac:dyDescent="0.25">
      <c r="A1084" s="4" t="str">
        <f t="shared" si="87"/>
        <v>ok</v>
      </c>
      <c r="B1084" s="38">
        <f t="shared" si="88"/>
        <v>0</v>
      </c>
    </row>
    <row r="1085" spans="1:2" x14ac:dyDescent="0.25">
      <c r="A1085" s="4" t="str">
        <f t="shared" si="87"/>
        <v>ok</v>
      </c>
      <c r="B1085" s="38">
        <f t="shared" si="88"/>
        <v>0</v>
      </c>
    </row>
    <row r="1086" spans="1:2" x14ac:dyDescent="0.25">
      <c r="A1086" s="4" t="str">
        <f t="shared" si="87"/>
        <v>ok</v>
      </c>
      <c r="B1086" s="38">
        <f t="shared" si="88"/>
        <v>0</v>
      </c>
    </row>
    <row r="1087" spans="1:2" x14ac:dyDescent="0.25">
      <c r="A1087" s="4" t="str">
        <f t="shared" si="87"/>
        <v>ok</v>
      </c>
      <c r="B1087" s="38">
        <f t="shared" si="88"/>
        <v>0</v>
      </c>
    </row>
    <row r="1088" spans="1:2" x14ac:dyDescent="0.25">
      <c r="A1088" s="4" t="str">
        <f t="shared" si="87"/>
        <v>ok</v>
      </c>
      <c r="B1088" s="38">
        <f t="shared" si="88"/>
        <v>0</v>
      </c>
    </row>
    <row r="1089" spans="1:2" x14ac:dyDescent="0.25">
      <c r="A1089" s="4" t="str">
        <f t="shared" si="87"/>
        <v>ok</v>
      </c>
      <c r="B1089" s="38">
        <f t="shared" si="88"/>
        <v>0</v>
      </c>
    </row>
    <row r="1090" spans="1:2" x14ac:dyDescent="0.25">
      <c r="A1090" s="4" t="str">
        <f t="shared" si="87"/>
        <v>ok</v>
      </c>
      <c r="B1090" s="38">
        <f t="shared" si="88"/>
        <v>0</v>
      </c>
    </row>
    <row r="1091" spans="1:2" x14ac:dyDescent="0.25">
      <c r="A1091" s="4" t="str">
        <f t="shared" si="87"/>
        <v>ok</v>
      </c>
      <c r="B1091" s="38">
        <f t="shared" si="88"/>
        <v>0</v>
      </c>
    </row>
    <row r="1092" spans="1:2" x14ac:dyDescent="0.25">
      <c r="A1092" s="4" t="str">
        <f t="shared" si="87"/>
        <v>ok</v>
      </c>
      <c r="B1092" s="38">
        <f t="shared" si="88"/>
        <v>0</v>
      </c>
    </row>
    <row r="1093" spans="1:2" x14ac:dyDescent="0.25">
      <c r="A1093" s="4" t="str">
        <f t="shared" si="87"/>
        <v>ok</v>
      </c>
      <c r="B1093" s="38">
        <f t="shared" si="88"/>
        <v>0</v>
      </c>
    </row>
    <row r="1094" spans="1:2" x14ac:dyDescent="0.25">
      <c r="A1094" s="4" t="str">
        <f t="shared" si="87"/>
        <v>ok</v>
      </c>
      <c r="B1094" s="38">
        <f t="shared" si="88"/>
        <v>0</v>
      </c>
    </row>
    <row r="1095" spans="1:2" x14ac:dyDescent="0.25">
      <c r="A1095" s="4" t="str">
        <f t="shared" si="87"/>
        <v>ok</v>
      </c>
      <c r="B1095" s="38">
        <f t="shared" si="88"/>
        <v>0</v>
      </c>
    </row>
    <row r="1096" spans="1:2" x14ac:dyDescent="0.25">
      <c r="A1096" s="4" t="str">
        <f t="shared" si="87"/>
        <v>ok</v>
      </c>
      <c r="B1096" s="38">
        <f t="shared" si="88"/>
        <v>0</v>
      </c>
    </row>
    <row r="1097" spans="1:2" x14ac:dyDescent="0.25">
      <c r="A1097" s="4" t="str">
        <f t="shared" si="87"/>
        <v>ok</v>
      </c>
      <c r="B1097" s="38">
        <f t="shared" si="88"/>
        <v>0</v>
      </c>
    </row>
    <row r="1098" spans="1:2" x14ac:dyDescent="0.25">
      <c r="A1098" s="4" t="str">
        <f t="shared" si="87"/>
        <v>ok</v>
      </c>
      <c r="B1098" s="38">
        <f t="shared" si="88"/>
        <v>0</v>
      </c>
    </row>
    <row r="1099" spans="1:2" x14ac:dyDescent="0.25">
      <c r="A1099" s="4" t="str">
        <f t="shared" ref="A1099:A1107" si="89">IF(D853=E1099,"ok","CORRIGIR")</f>
        <v>CORRIGIR</v>
      </c>
    </row>
    <row r="1100" spans="1:2" x14ac:dyDescent="0.25">
      <c r="A1100" s="4" t="str">
        <f t="shared" si="89"/>
        <v>CORRIGIR</v>
      </c>
    </row>
    <row r="1101" spans="1:2" x14ac:dyDescent="0.25">
      <c r="A1101" s="4" t="str">
        <f t="shared" si="89"/>
        <v>CORRIGIR</v>
      </c>
    </row>
    <row r="1102" spans="1:2" x14ac:dyDescent="0.25">
      <c r="A1102" s="4" t="str">
        <f t="shared" si="89"/>
        <v>CORRIGIR</v>
      </c>
    </row>
    <row r="1103" spans="1:2" x14ac:dyDescent="0.25">
      <c r="A1103" s="4" t="str">
        <f t="shared" si="89"/>
        <v>CORRIGIR</v>
      </c>
    </row>
    <row r="1104" spans="1:2" x14ac:dyDescent="0.25">
      <c r="A1104" s="4" t="str">
        <f t="shared" si="89"/>
        <v>CORRIGIR</v>
      </c>
    </row>
    <row r="1105" spans="1:1" x14ac:dyDescent="0.25">
      <c r="A1105" s="4" t="str">
        <f t="shared" si="89"/>
        <v>CORRIGIR</v>
      </c>
    </row>
    <row r="1106" spans="1:1" x14ac:dyDescent="0.25">
      <c r="A1106" s="4" t="str">
        <f t="shared" si="89"/>
        <v>CORRIGIR</v>
      </c>
    </row>
    <row r="1107" spans="1:1" x14ac:dyDescent="0.25">
      <c r="A1107" s="4" t="str">
        <f t="shared" si="89"/>
        <v>CORRIGIR</v>
      </c>
    </row>
    <row r="1108" spans="1:1" x14ac:dyDescent="0.25">
      <c r="A1108" s="4" t="str">
        <f>IF(D871=E1108,"ok","CORRIGIR")</f>
        <v>ok</v>
      </c>
    </row>
    <row r="1109" spans="1:1" x14ac:dyDescent="0.25">
      <c r="A1109" s="4" t="str">
        <f>IF(D862=E1109,"ok","CORRIGIR")</f>
        <v>CORRIGIR</v>
      </c>
    </row>
    <row r="1110" spans="1:1" x14ac:dyDescent="0.25">
      <c r="A1110" s="4" t="str">
        <f>IF(D863=E1110,"ok","CORRIGIR")</f>
        <v>CORRIGIR</v>
      </c>
    </row>
    <row r="1111" spans="1:1" x14ac:dyDescent="0.25">
      <c r="A1111" s="4" t="e">
        <f>IF(#REF!=E1111,"ok","CORRIGIR")</f>
        <v>#REF!</v>
      </c>
    </row>
    <row r="1112" spans="1:1" x14ac:dyDescent="0.25">
      <c r="A1112" s="4" t="str">
        <f>IF(D864=E1112,"ok","CORRIGIR")</f>
        <v>CORRIGIR</v>
      </c>
    </row>
    <row r="1113" spans="1:1" x14ac:dyDescent="0.25">
      <c r="A1113" s="4" t="str">
        <f>IF(D865=E1113,"ok","CORRIGIR")</f>
        <v>CORRIGIR</v>
      </c>
    </row>
    <row r="1114" spans="1:1" x14ac:dyDescent="0.25">
      <c r="A1114" s="4" t="e">
        <f>IF(#REF!=E1114,"ok","CORRIGIR")</f>
        <v>#REF!</v>
      </c>
    </row>
    <row r="1115" spans="1:1" x14ac:dyDescent="0.25">
      <c r="A1115" s="4" t="e">
        <f>IF(#REF!=E1115,"ok","CORRIGIR")</f>
        <v>#REF!</v>
      </c>
    </row>
    <row r="1116" spans="1:1" x14ac:dyDescent="0.25">
      <c r="A1116" s="4" t="str">
        <f>IF(D866=E1116,"ok","CORRIGIR")</f>
        <v>CORRIGIR</v>
      </c>
    </row>
    <row r="1117" spans="1:1" x14ac:dyDescent="0.25">
      <c r="A1117" s="4" t="e">
        <f>IF(#REF!=E1117,"ok","CORRIGIR")</f>
        <v>#REF!</v>
      </c>
    </row>
    <row r="1118" spans="1:1" x14ac:dyDescent="0.25">
      <c r="A1118" s="4" t="str">
        <f>IF(D867=E1118,"ok","CORRIGIR")</f>
        <v>CORRIGIR</v>
      </c>
    </row>
    <row r="1119" spans="1:1" x14ac:dyDescent="0.25">
      <c r="A1119" s="4" t="e">
        <f>IF(#REF!=E1119,"ok","CORRIGIR")</f>
        <v>#REF!</v>
      </c>
    </row>
    <row r="1120" spans="1:1" x14ac:dyDescent="0.25">
      <c r="A1120" s="4" t="e">
        <f>IF(#REF!=E1120,"ok","CORRIGIR")</f>
        <v>#REF!</v>
      </c>
    </row>
    <row r="1121" spans="1:1" x14ac:dyDescent="0.25">
      <c r="A1121" s="4" t="str">
        <f>IF(D868=E1121,"ok","CORRIGIR")</f>
        <v>CORRIGIR</v>
      </c>
    </row>
    <row r="1122" spans="1:1" x14ac:dyDescent="0.25">
      <c r="A1122" s="4" t="str">
        <f>IF(D869=E1122,"ok","CORRIGIR")</f>
        <v>CORRIGIR</v>
      </c>
    </row>
    <row r="1123" spans="1:1" x14ac:dyDescent="0.25">
      <c r="A1123" s="4" t="str">
        <f>IF(D872=E1123,"ok","CORRIGIR")</f>
        <v>CORRIGIR</v>
      </c>
    </row>
    <row r="1124" spans="1:1" x14ac:dyDescent="0.25">
      <c r="A1124" s="4" t="e">
        <f>IF(#REF!=E1124,"ok","CORRIGIR")</f>
        <v>#REF!</v>
      </c>
    </row>
    <row r="1125" spans="1:1" x14ac:dyDescent="0.25">
      <c r="A1125" s="4" t="e">
        <f>IF(#REF!=E1125,"ok","CORRIGIR")</f>
        <v>#REF!</v>
      </c>
    </row>
    <row r="1126" spans="1:1" x14ac:dyDescent="0.25">
      <c r="A1126" s="4" t="e">
        <f>IF(#REF!=E1126,"ok","CORRIGIR")</f>
        <v>#REF!</v>
      </c>
    </row>
    <row r="1127" spans="1:1" x14ac:dyDescent="0.25">
      <c r="A1127" s="4" t="e">
        <f>IF(#REF!=E1127,"ok","CORRIGIR")</f>
        <v>#REF!</v>
      </c>
    </row>
    <row r="1128" spans="1:1" x14ac:dyDescent="0.25">
      <c r="A1128" s="4" t="e">
        <f>IF(#REF!=E1128,"ok","CORRIGIR")</f>
        <v>#REF!</v>
      </c>
    </row>
    <row r="1129" spans="1:1" x14ac:dyDescent="0.25">
      <c r="A1129" s="4" t="e">
        <f>IF(#REF!=E1129,"ok","CORRIGIR")</f>
        <v>#REF!</v>
      </c>
    </row>
    <row r="1130" spans="1:1" x14ac:dyDescent="0.25">
      <c r="A1130" s="4" t="e">
        <f>IF(#REF!=E1130,"ok","CORRIGIR")</f>
        <v>#REF!</v>
      </c>
    </row>
    <row r="1131" spans="1:1" x14ac:dyDescent="0.25">
      <c r="A1131" s="4" t="e">
        <f>IF(#REF!=E1131,"ok","CORRIGIR")</f>
        <v>#REF!</v>
      </c>
    </row>
    <row r="1132" spans="1:1" x14ac:dyDescent="0.25">
      <c r="A1132" s="4" t="e">
        <f>IF(#REF!=E1132,"ok","CORRIGIR")</f>
        <v>#REF!</v>
      </c>
    </row>
    <row r="1133" spans="1:1" x14ac:dyDescent="0.25">
      <c r="A1133" s="4" t="e">
        <f>IF(#REF!=E1133,"ok","CORRIGIR")</f>
        <v>#REF!</v>
      </c>
    </row>
    <row r="1134" spans="1:1" x14ac:dyDescent="0.25">
      <c r="A1134" s="4" t="e">
        <f>IF(#REF!=E1134,"ok","CORRIGIR")</f>
        <v>#REF!</v>
      </c>
    </row>
    <row r="1135" spans="1:1" x14ac:dyDescent="0.25">
      <c r="A1135" s="4" t="str">
        <f>IF(D884=E1135,"ok","CORRIGIR")</f>
        <v>ok</v>
      </c>
    </row>
    <row r="1136" spans="1:1" x14ac:dyDescent="0.25">
      <c r="A1136" s="4" t="str">
        <f>IF(D885=E1136,"ok","CORRIGIR")</f>
        <v>ok</v>
      </c>
    </row>
    <row r="1137" spans="1:1" x14ac:dyDescent="0.25">
      <c r="A1137" s="4" t="str">
        <f>IF(D887=E1137,"ok","CORRIGIR")</f>
        <v>ok</v>
      </c>
    </row>
    <row r="1138" spans="1:1" x14ac:dyDescent="0.25">
      <c r="A1138" s="4" t="str">
        <f>IF(D888=E1138,"ok","CORRIGIR")</f>
        <v>ok</v>
      </c>
    </row>
    <row r="1139" spans="1:1" x14ac:dyDescent="0.25">
      <c r="A1139" s="4" t="str">
        <f>IF(D889=E1139,"ok","CORRIGIR")</f>
        <v>ok</v>
      </c>
    </row>
    <row r="1140" spans="1:1" x14ac:dyDescent="0.25">
      <c r="A1140" s="4" t="str">
        <f>IF(D873=E1140,"ok","CORRIGIR")</f>
        <v>CORRIGIR</v>
      </c>
    </row>
    <row r="1141" spans="1:1" x14ac:dyDescent="0.25">
      <c r="A1141" s="4" t="e">
        <f>IF(#REF!=E1141,"ok","CORRIGIR")</f>
        <v>#REF!</v>
      </c>
    </row>
    <row r="1142" spans="1:1" x14ac:dyDescent="0.25">
      <c r="A1142" s="4" t="e">
        <f>IF(#REF!=E1142,"ok","CORRIGIR")</f>
        <v>#REF!</v>
      </c>
    </row>
    <row r="1143" spans="1:1" x14ac:dyDescent="0.25">
      <c r="A1143" s="4" t="e">
        <f>IF(#REF!=E1143,"ok","CORRIGIR")</f>
        <v>#REF!</v>
      </c>
    </row>
    <row r="1144" spans="1:1" x14ac:dyDescent="0.25">
      <c r="A1144" s="4" t="str">
        <f>IF(D874=E1144,"ok","CORRIGIR")</f>
        <v>CORRIGIR</v>
      </c>
    </row>
    <row r="1145" spans="1:1" x14ac:dyDescent="0.25">
      <c r="A1145" s="4" t="str">
        <f>IF(D876=E1145,"ok","CORRIGIR")</f>
        <v>CORRIGIR</v>
      </c>
    </row>
    <row r="1146" spans="1:1" x14ac:dyDescent="0.25">
      <c r="A1146" s="4" t="e">
        <f>IF(#REF!=E1146,"ok","CORRIGIR")</f>
        <v>#REF!</v>
      </c>
    </row>
    <row r="1147" spans="1:1" x14ac:dyDescent="0.25">
      <c r="A1147" s="4" t="e">
        <f>IF(#REF!=E1147,"ok","CORRIGIR")</f>
        <v>#REF!</v>
      </c>
    </row>
    <row r="1148" spans="1:1" x14ac:dyDescent="0.25">
      <c r="A1148" s="4" t="e">
        <f>IF(#REF!=E1148,"ok","CORRIGIR")</f>
        <v>#REF!</v>
      </c>
    </row>
    <row r="1149" spans="1:1" x14ac:dyDescent="0.25">
      <c r="A1149" s="4" t="e">
        <f>IF(#REF!=E1149,"ok","CORRIGIR")</f>
        <v>#REF!</v>
      </c>
    </row>
    <row r="1150" spans="1:1" x14ac:dyDescent="0.25">
      <c r="A1150" s="4" t="e">
        <f>IF(#REF!=E1150,"ok","CORRIGIR")</f>
        <v>#REF!</v>
      </c>
    </row>
    <row r="1151" spans="1:1" x14ac:dyDescent="0.25">
      <c r="A1151" s="4" t="e">
        <f>IF(#REF!=E1151,"ok","CORRIGIR")</f>
        <v>#REF!</v>
      </c>
    </row>
    <row r="1152" spans="1:1" x14ac:dyDescent="0.25">
      <c r="A1152" s="4" t="str">
        <f>IF(D877=E1152,"ok","CORRIGIR")</f>
        <v>CORRIGIR</v>
      </c>
    </row>
    <row r="1153" spans="1:1" x14ac:dyDescent="0.25">
      <c r="A1153" s="4" t="str">
        <f>IF(D878=E1153,"ok","CORRIGIR")</f>
        <v>CORRIGIR</v>
      </c>
    </row>
    <row r="1154" spans="1:1" x14ac:dyDescent="0.25">
      <c r="A1154" s="4" t="str">
        <f>IF(D879=E1154,"ok","CORRIGIR")</f>
        <v>CORRIGIR</v>
      </c>
    </row>
    <row r="1155" spans="1:1" x14ac:dyDescent="0.25">
      <c r="A1155" s="4" t="str">
        <f>IF(D880=E1155,"ok","CORRIGIR")</f>
        <v>CORRIGIR</v>
      </c>
    </row>
    <row r="1156" spans="1:1" x14ac:dyDescent="0.25">
      <c r="A1156" s="4" t="str">
        <f>IF(D881=E1156,"ok","CORRIGIR")</f>
        <v>CORRIGIR</v>
      </c>
    </row>
    <row r="1157" spans="1:1" x14ac:dyDescent="0.25">
      <c r="A1157" s="4" t="e">
        <f>IF(#REF!=E1157,"ok","CORRIGIR")</f>
        <v>#REF!</v>
      </c>
    </row>
    <row r="1158" spans="1:1" x14ac:dyDescent="0.25">
      <c r="A1158" s="4" t="str">
        <f>IF(D882=E1158,"ok","CORRIGIR")</f>
        <v>CORRIGIR</v>
      </c>
    </row>
    <row r="1159" spans="1:1" x14ac:dyDescent="0.25">
      <c r="A1159" s="4" t="e">
        <f>IF(#REF!=E1159,"ok","CORRIGIR")</f>
        <v>#REF!</v>
      </c>
    </row>
    <row r="1160" spans="1:1" x14ac:dyDescent="0.25">
      <c r="A1160" s="4" t="str">
        <f>IF(D883=E1160,"ok","CORRIGIR")</f>
        <v>CORRIGIR</v>
      </c>
    </row>
    <row r="1161" spans="1:1" x14ac:dyDescent="0.25">
      <c r="A1161" s="4" t="str">
        <f t="shared" ref="A1161:A1192" si="90">IF(D940=E1161,"ok","CORRIGIR")</f>
        <v>CORRIGIR</v>
      </c>
    </row>
    <row r="1162" spans="1:1" x14ac:dyDescent="0.25">
      <c r="A1162" s="4" t="str">
        <f t="shared" si="90"/>
        <v>CORRIGIR</v>
      </c>
    </row>
    <row r="1163" spans="1:1" x14ac:dyDescent="0.25">
      <c r="A1163" s="4" t="str">
        <f t="shared" si="90"/>
        <v>CORRIGIR</v>
      </c>
    </row>
    <row r="1164" spans="1:1" x14ac:dyDescent="0.25">
      <c r="A1164" s="4" t="str">
        <f t="shared" si="90"/>
        <v>CORRIGIR</v>
      </c>
    </row>
    <row r="1165" spans="1:1" x14ac:dyDescent="0.25">
      <c r="A1165" s="4" t="str">
        <f t="shared" si="90"/>
        <v>CORRIGIR</v>
      </c>
    </row>
    <row r="1166" spans="1:1" x14ac:dyDescent="0.25">
      <c r="A1166" s="4" t="str">
        <f t="shared" si="90"/>
        <v>CORRIGIR</v>
      </c>
    </row>
    <row r="1167" spans="1:1" x14ac:dyDescent="0.25">
      <c r="A1167" s="4" t="str">
        <f t="shared" si="90"/>
        <v>CORRIGIR</v>
      </c>
    </row>
    <row r="1168" spans="1:1" x14ac:dyDescent="0.25">
      <c r="A1168" s="4" t="str">
        <f t="shared" si="90"/>
        <v>CORRIGIR</v>
      </c>
    </row>
    <row r="1169" spans="1:1" x14ac:dyDescent="0.25">
      <c r="A1169" s="4" t="str">
        <f t="shared" si="90"/>
        <v>CORRIGIR</v>
      </c>
    </row>
    <row r="1170" spans="1:1" x14ac:dyDescent="0.25">
      <c r="A1170" s="4" t="str">
        <f t="shared" si="90"/>
        <v>CORRIGIR</v>
      </c>
    </row>
    <row r="1171" spans="1:1" x14ac:dyDescent="0.25">
      <c r="A1171" s="4" t="str">
        <f t="shared" si="90"/>
        <v>CORRIGIR</v>
      </c>
    </row>
    <row r="1172" spans="1:1" x14ac:dyDescent="0.25">
      <c r="A1172" s="4" t="str">
        <f t="shared" si="90"/>
        <v>CORRIGIR</v>
      </c>
    </row>
    <row r="1173" spans="1:1" x14ac:dyDescent="0.25">
      <c r="A1173" s="4" t="str">
        <f t="shared" si="90"/>
        <v>CORRIGIR</v>
      </c>
    </row>
    <row r="1174" spans="1:1" x14ac:dyDescent="0.25">
      <c r="A1174" s="4" t="str">
        <f t="shared" si="90"/>
        <v>CORRIGIR</v>
      </c>
    </row>
    <row r="1175" spans="1:1" x14ac:dyDescent="0.25">
      <c r="A1175" s="4" t="str">
        <f t="shared" si="90"/>
        <v>CORRIGIR</v>
      </c>
    </row>
    <row r="1176" spans="1:1" x14ac:dyDescent="0.25">
      <c r="A1176" s="4" t="str">
        <f t="shared" si="90"/>
        <v>CORRIGIR</v>
      </c>
    </row>
    <row r="1177" spans="1:1" x14ac:dyDescent="0.25">
      <c r="A1177" s="4" t="str">
        <f t="shared" si="90"/>
        <v>CORRIGIR</v>
      </c>
    </row>
    <row r="1178" spans="1:1" x14ac:dyDescent="0.25">
      <c r="A1178" s="4" t="str">
        <f t="shared" si="90"/>
        <v>CORRIGIR</v>
      </c>
    </row>
    <row r="1179" spans="1:1" x14ac:dyDescent="0.25">
      <c r="A1179" s="4" t="str">
        <f t="shared" si="90"/>
        <v>CORRIGIR</v>
      </c>
    </row>
    <row r="1180" spans="1:1" x14ac:dyDescent="0.25">
      <c r="A1180" s="4" t="str">
        <f t="shared" si="90"/>
        <v>CORRIGIR</v>
      </c>
    </row>
    <row r="1181" spans="1:1" x14ac:dyDescent="0.25">
      <c r="A1181" s="4" t="str">
        <f t="shared" si="90"/>
        <v>CORRIGIR</v>
      </c>
    </row>
    <row r="1182" spans="1:1" x14ac:dyDescent="0.25">
      <c r="A1182" s="4" t="str">
        <f t="shared" si="90"/>
        <v>CORRIGIR</v>
      </c>
    </row>
    <row r="1183" spans="1:1" x14ac:dyDescent="0.25">
      <c r="A1183" s="4" t="str">
        <f t="shared" si="90"/>
        <v>CORRIGIR</v>
      </c>
    </row>
    <row r="1184" spans="1:1" x14ac:dyDescent="0.25">
      <c r="A1184" s="4" t="str">
        <f t="shared" si="90"/>
        <v>CORRIGIR</v>
      </c>
    </row>
    <row r="1185" spans="1:1" x14ac:dyDescent="0.25">
      <c r="A1185" s="4" t="str">
        <f t="shared" si="90"/>
        <v>CORRIGIR</v>
      </c>
    </row>
    <row r="1186" spans="1:1" x14ac:dyDescent="0.25">
      <c r="A1186" s="4" t="str">
        <f t="shared" si="90"/>
        <v>CORRIGIR</v>
      </c>
    </row>
    <row r="1187" spans="1:1" x14ac:dyDescent="0.25">
      <c r="A1187" s="4" t="str">
        <f t="shared" si="90"/>
        <v>CORRIGIR</v>
      </c>
    </row>
    <row r="1188" spans="1:1" x14ac:dyDescent="0.25">
      <c r="A1188" s="4" t="str">
        <f t="shared" si="90"/>
        <v>CORRIGIR</v>
      </c>
    </row>
    <row r="1189" spans="1:1" x14ac:dyDescent="0.25">
      <c r="A1189" s="4" t="str">
        <f t="shared" si="90"/>
        <v>CORRIGIR</v>
      </c>
    </row>
    <row r="1190" spans="1:1" x14ac:dyDescent="0.25">
      <c r="A1190" s="4" t="str">
        <f t="shared" si="90"/>
        <v>CORRIGIR</v>
      </c>
    </row>
    <row r="1191" spans="1:1" x14ac:dyDescent="0.25">
      <c r="A1191" s="4" t="str">
        <f t="shared" si="90"/>
        <v>CORRIGIR</v>
      </c>
    </row>
    <row r="1192" spans="1:1" x14ac:dyDescent="0.25">
      <c r="A1192" s="4" t="str">
        <f t="shared" si="90"/>
        <v>CORRIGIR</v>
      </c>
    </row>
    <row r="1193" spans="1:1" x14ac:dyDescent="0.25">
      <c r="A1193" s="4" t="str">
        <f t="shared" ref="A1193:A1216" si="91">IF(D972=E1193,"ok","CORRIGIR")</f>
        <v>CORRIGIR</v>
      </c>
    </row>
    <row r="1194" spans="1:1" x14ac:dyDescent="0.25">
      <c r="A1194" s="4" t="str">
        <f t="shared" si="91"/>
        <v>CORRIGIR</v>
      </c>
    </row>
    <row r="1195" spans="1:1" x14ac:dyDescent="0.25">
      <c r="A1195" s="4" t="str">
        <f t="shared" si="91"/>
        <v>CORRIGIR</v>
      </c>
    </row>
    <row r="1196" spans="1:1" x14ac:dyDescent="0.25">
      <c r="A1196" s="4" t="str">
        <f t="shared" si="91"/>
        <v>CORRIGIR</v>
      </c>
    </row>
    <row r="1197" spans="1:1" x14ac:dyDescent="0.25">
      <c r="A1197" s="4" t="str">
        <f t="shared" si="91"/>
        <v>CORRIGIR</v>
      </c>
    </row>
    <row r="1198" spans="1:1" x14ac:dyDescent="0.25">
      <c r="A1198" s="4" t="str">
        <f t="shared" si="91"/>
        <v>CORRIGIR</v>
      </c>
    </row>
    <row r="1199" spans="1:1" x14ac:dyDescent="0.25">
      <c r="A1199" s="4" t="str">
        <f t="shared" si="91"/>
        <v>CORRIGIR</v>
      </c>
    </row>
    <row r="1200" spans="1:1" x14ac:dyDescent="0.25">
      <c r="A1200" s="4" t="str">
        <f t="shared" si="91"/>
        <v>CORRIGIR</v>
      </c>
    </row>
    <row r="1201" spans="1:1" x14ac:dyDescent="0.25">
      <c r="A1201" s="4" t="str">
        <f t="shared" si="91"/>
        <v>CORRIGIR</v>
      </c>
    </row>
    <row r="1202" spans="1:1" x14ac:dyDescent="0.25">
      <c r="A1202" s="4" t="str">
        <f t="shared" si="91"/>
        <v>CORRIGIR</v>
      </c>
    </row>
    <row r="1203" spans="1:1" x14ac:dyDescent="0.25">
      <c r="A1203" s="4" t="str">
        <f t="shared" si="91"/>
        <v>CORRIGIR</v>
      </c>
    </row>
    <row r="1204" spans="1:1" x14ac:dyDescent="0.25">
      <c r="A1204" s="4" t="str">
        <f t="shared" si="91"/>
        <v>CORRIGIR</v>
      </c>
    </row>
    <row r="1205" spans="1:1" x14ac:dyDescent="0.25">
      <c r="A1205" s="4" t="str">
        <f t="shared" si="91"/>
        <v>CORRIGIR</v>
      </c>
    </row>
    <row r="1206" spans="1:1" x14ac:dyDescent="0.25">
      <c r="A1206" s="4" t="str">
        <f t="shared" si="91"/>
        <v>CORRIGIR</v>
      </c>
    </row>
    <row r="1207" spans="1:1" x14ac:dyDescent="0.25">
      <c r="A1207" s="4" t="str">
        <f t="shared" si="91"/>
        <v>CORRIGIR</v>
      </c>
    </row>
    <row r="1208" spans="1:1" x14ac:dyDescent="0.25">
      <c r="A1208" s="4" t="str">
        <f t="shared" si="91"/>
        <v>CORRIGIR</v>
      </c>
    </row>
    <row r="1209" spans="1:1" x14ac:dyDescent="0.25">
      <c r="A1209" s="4" t="str">
        <f t="shared" si="91"/>
        <v>CORRIGIR</v>
      </c>
    </row>
    <row r="1210" spans="1:1" x14ac:dyDescent="0.25">
      <c r="A1210" s="4" t="str">
        <f t="shared" si="91"/>
        <v>CORRIGIR</v>
      </c>
    </row>
    <row r="1211" spans="1:1" x14ac:dyDescent="0.25">
      <c r="A1211" s="4" t="str">
        <f t="shared" si="91"/>
        <v>CORRIGIR</v>
      </c>
    </row>
    <row r="1212" spans="1:1" x14ac:dyDescent="0.25">
      <c r="A1212" s="4" t="str">
        <f t="shared" si="91"/>
        <v>CORRIGIR</v>
      </c>
    </row>
    <row r="1213" spans="1:1" x14ac:dyDescent="0.25">
      <c r="A1213" s="4" t="str">
        <f t="shared" si="91"/>
        <v>CORRIGIR</v>
      </c>
    </row>
    <row r="1214" spans="1:1" x14ac:dyDescent="0.25">
      <c r="A1214" s="4" t="str">
        <f t="shared" si="91"/>
        <v>CORRIGIR</v>
      </c>
    </row>
    <row r="1215" spans="1:1" x14ac:dyDescent="0.25">
      <c r="A1215" s="4" t="str">
        <f t="shared" si="91"/>
        <v>CORRIGIR</v>
      </c>
    </row>
    <row r="1216" spans="1:1" x14ac:dyDescent="0.25">
      <c r="A1216" s="4" t="str">
        <f t="shared" si="91"/>
        <v>CORRIGIR</v>
      </c>
    </row>
  </sheetData>
  <mergeCells count="33">
    <mergeCell ref="E892:K892"/>
    <mergeCell ref="E816:K816"/>
    <mergeCell ref="E840:K840"/>
    <mergeCell ref="E875:K875"/>
    <mergeCell ref="E887:K887"/>
    <mergeCell ref="E888:K888"/>
    <mergeCell ref="E891:K891"/>
    <mergeCell ref="E264:K264"/>
    <mergeCell ref="E305:K305"/>
    <mergeCell ref="E372:K372"/>
    <mergeCell ref="E631:K631"/>
    <mergeCell ref="E704:K704"/>
    <mergeCell ref="E191:K191"/>
    <mergeCell ref="E199:K199"/>
    <mergeCell ref="E226:K226"/>
    <mergeCell ref="E235:K235"/>
    <mergeCell ref="E246:K246"/>
    <mergeCell ref="E896:K896"/>
    <mergeCell ref="E897:K897"/>
    <mergeCell ref="E144:K144"/>
    <mergeCell ref="E1:L1"/>
    <mergeCell ref="E2:J3"/>
    <mergeCell ref="K2:L2"/>
    <mergeCell ref="K3:L3"/>
    <mergeCell ref="E4:J4"/>
    <mergeCell ref="K4:L4"/>
    <mergeCell ref="E5:L5"/>
    <mergeCell ref="E61:K61"/>
    <mergeCell ref="E79:K79"/>
    <mergeCell ref="E97:K97"/>
    <mergeCell ref="E124:K124"/>
    <mergeCell ref="E777:K777"/>
    <mergeCell ref="E176:K176"/>
  </mergeCells>
  <phoneticPr fontId="27" type="noConversion"/>
  <conditionalFormatting sqref="B1:B1048576">
    <cfRule type="cellIs" dxfId="0" priority="12" operator="equal">
      <formula>0</formula>
    </cfRule>
  </conditionalFormatting>
  <pageMargins left="0.511811024" right="0.511811024" top="0.78740157499999996" bottom="0.78740157499999996" header="0.31496062000000002" footer="0.31496062000000002"/>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ATA COM 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Bethina Lorencini dos Anjos</dc:creator>
  <cp:lastModifiedBy>Natália Carnielli Giori</cp:lastModifiedBy>
  <cp:lastPrinted>2019-09-24T17:38:22Z</cp:lastPrinted>
  <dcterms:created xsi:type="dcterms:W3CDTF">2019-04-08T18:04:26Z</dcterms:created>
  <dcterms:modified xsi:type="dcterms:W3CDTF">2019-10-16T18:04:27Z</dcterms:modified>
</cp:coreProperties>
</file>